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90" windowWidth="29040" windowHeight="14385" activeTab="0"/>
  </bookViews>
  <sheets>
    <sheet name="Sheet1" sheetId="1" r:id="rId1"/>
  </sheets>
  <definedNames>
    <definedName name="_xlnm.Print_Area" localSheetId="0">'Sheet1'!$A$1:$P$121</definedName>
  </definedNames>
  <calcPr fullCalcOnLoad="1"/>
</workbook>
</file>

<file path=xl/sharedStrings.xml><?xml version="1.0" encoding="utf-8"?>
<sst xmlns="http://schemas.openxmlformats.org/spreadsheetml/2006/main" count="380" uniqueCount="171">
  <si>
    <t>Description</t>
  </si>
  <si>
    <t>Symbol</t>
  </si>
  <si>
    <t>Sector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</si>
  <si>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</si>
  <si>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</si>
  <si>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</si>
  <si>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</si>
  <si>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</si>
  <si>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</si>
  <si>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</si>
  <si>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</si>
  <si>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</si>
  <si>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</si>
  <si>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</si>
  <si>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</si>
  <si>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</si>
  <si>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BANK OF NOVA SCOTIA</t>
  </si>
  <si>
    <t>BNS</t>
  </si>
  <si>
    <t>Financial</t>
  </si>
  <si>
    <t>BCE</t>
  </si>
  <si>
    <t>Telecom</t>
  </si>
  <si>
    <t>BROOKFIELD ASSET MANAGEMENT</t>
  </si>
  <si>
    <t>Asset Management</t>
  </si>
  <si>
    <t>BROOKFIELD BUSINESS PARTNERS</t>
  </si>
  <si>
    <t>BBU.UN</t>
  </si>
  <si>
    <t>Business Services</t>
  </si>
  <si>
    <t>Real Estate</t>
  </si>
  <si>
    <t>CANADIAN NATIONAL RAILWAY</t>
  </si>
  <si>
    <t>CNR</t>
  </si>
  <si>
    <t>Transportation</t>
  </si>
  <si>
    <t>ENBRIDGE</t>
  </si>
  <si>
    <t>ENB</t>
  </si>
  <si>
    <t>Energy</t>
  </si>
  <si>
    <t>INTACT FINANCIAL</t>
  </si>
  <si>
    <t>IFC</t>
  </si>
  <si>
    <t>Insurance</t>
  </si>
  <si>
    <t>ROYAL BANK OF CANADA</t>
  </si>
  <si>
    <t>RY</t>
  </si>
  <si>
    <t>SMART REAL ESTATE INVESTMENT TRUST</t>
  </si>
  <si>
    <t>SRU.UN</t>
  </si>
  <si>
    <t>Industrial Goods</t>
  </si>
  <si>
    <t>CHEVRON CORP</t>
  </si>
  <si>
    <t>CVX</t>
  </si>
  <si>
    <t>Technology</t>
  </si>
  <si>
    <t>Consumer Goods</t>
  </si>
  <si>
    <t>EXXON MOBIL CORP</t>
  </si>
  <si>
    <t>XOM</t>
  </si>
  <si>
    <t>GENUINE PARTS</t>
  </si>
  <si>
    <t>GPC</t>
  </si>
  <si>
    <t>Services</t>
  </si>
  <si>
    <t>JOHNSON &amp; JOHNSON</t>
  </si>
  <si>
    <t>JNJ</t>
  </si>
  <si>
    <t>Healthcare</t>
  </si>
  <si>
    <t>MASTERCARD</t>
  </si>
  <si>
    <t>MA</t>
  </si>
  <si>
    <t>MICROSOFT</t>
  </si>
  <si>
    <t>MSFT</t>
  </si>
  <si>
    <t>NIKE</t>
  </si>
  <si>
    <t>NKE</t>
  </si>
  <si>
    <t>WAL MART</t>
  </si>
  <si>
    <t>WMT</t>
  </si>
  <si>
    <t>SIDE ACCOUNTS</t>
  </si>
  <si>
    <t>ALIMENTATION COUCHE-TARD</t>
  </si>
  <si>
    <t>THE TORONTO-DOMINION BANK</t>
  </si>
  <si>
    <t>TD</t>
  </si>
  <si>
    <t>PAYCHEX</t>
  </si>
  <si>
    <t>PAYX</t>
  </si>
  <si>
    <t>BERKSHIRE HATHAWAY</t>
  </si>
  <si>
    <t>BRK-B</t>
  </si>
  <si>
    <t>FEDEX</t>
  </si>
  <si>
    <t>FDX</t>
  </si>
  <si>
    <t>CME GROUP</t>
  </si>
  <si>
    <t>CME</t>
  </si>
  <si>
    <t>EMERA</t>
  </si>
  <si>
    <t>EMA</t>
  </si>
  <si>
    <t>Utility</t>
  </si>
  <si>
    <t>BIP.UN</t>
  </si>
  <si>
    <t>Infrastructure</t>
  </si>
  <si>
    <t>BROOKFIELD INFRASTRUCTURE PARTNERS</t>
  </si>
  <si>
    <t>S&amp;P GLOBAL</t>
  </si>
  <si>
    <t>SPGI</t>
  </si>
  <si>
    <t>BROOKFIELD RENEWABLE PARTNERS</t>
  </si>
  <si>
    <t>BEP.UN</t>
  </si>
  <si>
    <t>MOODY'S</t>
  </si>
  <si>
    <t>MCO</t>
  </si>
  <si>
    <t>BR</t>
  </si>
  <si>
    <t>BROADRIDGE FINANCIAL SOLUTIONS</t>
  </si>
  <si>
    <t>GOLDMAN SACHS</t>
  </si>
  <si>
    <t>GS</t>
  </si>
  <si>
    <t>BANK OF MONTREAL</t>
  </si>
  <si>
    <t>BMO</t>
  </si>
  <si>
    <t>CANADIAN IMPERIAL BANK OF COMMERCE</t>
  </si>
  <si>
    <t>CM</t>
  </si>
  <si>
    <t>APPLE</t>
  </si>
  <si>
    <t>AAPL</t>
  </si>
  <si>
    <t>FORTIVE</t>
  </si>
  <si>
    <t>FTV</t>
  </si>
  <si>
    <t>HEICO</t>
  </si>
  <si>
    <t>HEI-A</t>
  </si>
  <si>
    <t>BECTON DICKINSON</t>
  </si>
  <si>
    <t>BDX</t>
  </si>
  <si>
    <t>EXXON MOBIL</t>
  </si>
  <si>
    <t>ECOLAB</t>
  </si>
  <si>
    <t>ECL</t>
  </si>
  <si>
    <t>UNION PACIFIC</t>
  </si>
  <si>
    <t>UNP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</si>
  <si>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</si>
  <si>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</si>
  <si>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</si>
  <si>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</si>
  <si>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</si>
  <si>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</si>
  <si>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</si>
  <si>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CP</t>
  </si>
  <si>
    <t>MCDONALD'S</t>
  </si>
  <si>
    <t>MCD</t>
  </si>
  <si>
    <t>BROOKFIELD RENEWABLE CORP CL A SUB VTG</t>
  </si>
  <si>
    <t>BEPC</t>
  </si>
  <si>
    <t>CHD</t>
  </si>
  <si>
    <t>LOCKHEED MARTIN CORPORATION</t>
  </si>
  <si>
    <t>LMT</t>
  </si>
  <si>
    <t>MERCK</t>
  </si>
  <si>
    <t>MRK</t>
  </si>
  <si>
    <t>ROLLINS</t>
  </si>
  <si>
    <t>ROL</t>
  </si>
  <si>
    <t>BAMR</t>
  </si>
  <si>
    <t>BROOKFIELD ASSET MANAGEMENT REINSURANCE PARTNERS LTD</t>
  </si>
  <si>
    <t>VISA</t>
  </si>
  <si>
    <t>V</t>
  </si>
  <si>
    <t>BLACKSTONE</t>
  </si>
  <si>
    <t>BX</t>
  </si>
  <si>
    <t>INTERCONTINENTAL EXCHANGE INC</t>
  </si>
  <si>
    <t>ICE</t>
  </si>
  <si>
    <t>INTUITIVE SURGICAL</t>
  </si>
  <si>
    <t>ISRG</t>
  </si>
  <si>
    <t>DANAHER</t>
  </si>
  <si>
    <t>DHR</t>
  </si>
  <si>
    <t>CHURCH &amp; DWIGHT</t>
  </si>
  <si>
    <t>AUTOMATIC DATA PROCESSING</t>
  </si>
  <si>
    <t>ADP</t>
  </si>
  <si>
    <t>HOME DEPOT</t>
  </si>
  <si>
    <t>HD</t>
  </si>
  <si>
    <t>COPART</t>
  </si>
  <si>
    <t>CPRT</t>
  </si>
  <si>
    <t>WEST PHARMACEUTICAL</t>
  </si>
  <si>
    <t>WST</t>
  </si>
  <si>
    <t>BROOKFIELD CORPORATION</t>
  </si>
  <si>
    <t>BN</t>
  </si>
  <si>
    <t>BAM</t>
  </si>
  <si>
    <t>ATD</t>
  </si>
  <si>
    <t>BLACKROCK</t>
  </si>
  <si>
    <t>BLK</t>
  </si>
  <si>
    <t>BROOKFIELD BUSINESS CORPORATION</t>
  </si>
  <si>
    <t>BBUC</t>
  </si>
  <si>
    <t>CANADIAN PACIFIC KANSAS CITY LIMITED</t>
  </si>
  <si>
    <t>AGILENT TECHNOLOGIES</t>
  </si>
  <si>
    <t>A</t>
  </si>
  <si>
    <t>THERMO FISHER SCIENTIFIC</t>
  </si>
  <si>
    <t>TMO</t>
  </si>
  <si>
    <t>NDAQ</t>
  </si>
  <si>
    <t>NASDAQ</t>
  </si>
  <si>
    <t>PAYCOM SOFTWARE</t>
  </si>
  <si>
    <t>PAYC</t>
  </si>
  <si>
    <t>ZOOM VIDEO COMMUNICATIONS</t>
  </si>
  <si>
    <t>ZM</t>
  </si>
  <si>
    <t>2024 FFJ PORTFOLIO DIVIDEND INCOME</t>
  </si>
  <si>
    <t>2024 CANADIAN $ DIVIDENDS</t>
  </si>
  <si>
    <t>2024 US $ DIVIDENDS</t>
  </si>
  <si>
    <t>RTX CORP</t>
  </si>
  <si>
    <t>VEEVA SYSTEMS</t>
  </si>
  <si>
    <t>VEEV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</si>
</sst>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m;@"/>
    <numFmt numFmtId="173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17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wrapText="1"/>
    </xf>
    <xf numFmtId="173" fontId="0" fillId="0" borderId="0" xfId="0" applyNumberFormat="1" applyAlignment="1">
      <alignment horizontal="center"/>
    </xf>
    <xf numFmtId="173" fontId="3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167" fontId="33" fillId="0" borderId="0" xfId="0" applyNumberFormat="1" applyFont="1" applyAlignment="1">
      <alignment/>
    </xf>
    <xf numFmtId="167" fontId="33" fillId="0" borderId="0" xfId="0" applyNumberFormat="1" applyFont="1" applyAlignment="1">
      <alignment horizontal="center"/>
    </xf>
    <xf numFmtId="173" fontId="33" fillId="0" borderId="0" xfId="0" applyNumberFormat="1" applyFont="1" applyAlignment="1">
      <alignment horizontal="center" wrapText="1"/>
    </xf>
    <xf numFmtId="173" fontId="0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173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173" fontId="18" fillId="0" borderId="0" xfId="0" applyNumberFormat="1" applyFont="1" applyAlignment="1">
      <alignment horizontal="center"/>
    </xf>
    <xf numFmtId="167" fontId="0" fillId="0" borderId="0" xfId="0" applyNumberFormat="1" applyAlignment="1">
      <alignment wrapText="1"/>
    </xf>
    <xf numFmtId="8" fontId="0" fillId="0" borderId="0" xfId="0" applyNumberFormat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42.57421875" style="0" customWidth="1"/>
    <col min="2" max="2" width="7.8515625" style="0" bestFit="1" customWidth="1"/>
    <col min="3" max="3" width="20.7109375" style="0" customWidth="1"/>
    <col min="4" max="4" width="13.421875" style="0" bestFit="1" customWidth="1"/>
    <col min="5" max="5" width="13.28125" style="0" bestFit="1" customWidth="1"/>
    <col min="6" max="6" width="13.421875" style="0" bestFit="1" customWidth="1"/>
    <col min="7" max="7" width="13.7109375" style="0" bestFit="1" customWidth="1"/>
    <col min="8" max="8" width="11.57421875" style="0" customWidth="1"/>
    <col min="9" max="10" width="12.421875" style="0" customWidth="1"/>
    <col min="11" max="11" width="11.8515625" style="0" customWidth="1"/>
    <col min="12" max="12" width="15.00390625" style="0" bestFit="1" customWidth="1"/>
    <col min="13" max="13" width="12.00390625" style="0" bestFit="1" customWidth="1"/>
    <col min="14" max="14" width="14.57421875" style="0" bestFit="1" customWidth="1"/>
    <col min="15" max="15" width="14.28125" style="0" bestFit="1" customWidth="1"/>
    <col min="16" max="16" width="17.7109375" style="0" customWidth="1"/>
    <col min="18" max="18" width="10.140625" style="0" bestFit="1" customWidth="1"/>
  </cols>
  <sheetData>
    <row r="1" spans="1:16" ht="15">
      <c r="A1" s="25" t="s">
        <v>165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3" spans="1:16" ht="15">
      <c r="A3" s="25" t="s">
        <v>166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</row>
    <row r="5" spans="1:18" ht="15">
      <c r="A5" s="10" t="s">
        <v>89</v>
      </c>
      <c r="B5" s="11" t="s">
        <v>90</v>
      </c>
      <c r="C5" s="6" t="s">
        <v>18</v>
      </c>
      <c r="D5" s="7"/>
      <c r="E5" s="8">
        <v>976.97</v>
      </c>
      <c r="F5" s="8"/>
      <c r="G5" s="8"/>
      <c r="H5" s="8"/>
      <c r="I5" s="8"/>
      <c r="J5" s="8"/>
      <c r="K5" s="8"/>
      <c r="L5" s="17"/>
      <c r="M5" s="8"/>
      <c r="N5" s="8"/>
      <c r="O5" s="8"/>
      <c r="P5" s="9">
        <f>SUM(D5:O5)</f>
        <v>976.97</v>
      </c>
      <c r="R5" s="13"/>
    </row>
    <row r="6" spans="1:16" ht="15">
      <c r="A6" s="5" t="s">
        <v>16</v>
      </c>
      <c r="B6" s="6" t="s">
        <v>17</v>
      </c>
      <c r="C6" s="6" t="s">
        <v>18</v>
      </c>
      <c r="D6" s="8">
        <v>879.8</v>
      </c>
      <c r="E6" s="8"/>
      <c r="F6" s="8"/>
      <c r="G6" s="8"/>
      <c r="H6" s="8"/>
      <c r="I6" s="8"/>
      <c r="J6" s="8"/>
      <c r="K6" s="8"/>
      <c r="L6" s="17"/>
      <c r="M6" s="8"/>
      <c r="N6" s="8"/>
      <c r="O6" s="8"/>
      <c r="P6" s="9">
        <f aca="true" t="shared" si="0" ref="P6:P24">SUM(D6:O6)</f>
        <v>879.8</v>
      </c>
    </row>
    <row r="7" spans="1:18" ht="15">
      <c r="A7" s="10" t="s">
        <v>19</v>
      </c>
      <c r="B7" s="11" t="s">
        <v>19</v>
      </c>
      <c r="C7" s="12" t="s">
        <v>20</v>
      </c>
      <c r="D7" s="8">
        <v>874.62</v>
      </c>
      <c r="E7" s="8"/>
      <c r="F7" s="8"/>
      <c r="G7" s="8"/>
      <c r="H7" s="8"/>
      <c r="I7" s="8"/>
      <c r="J7" s="8"/>
      <c r="K7" s="8"/>
      <c r="L7" s="17"/>
      <c r="M7" s="8"/>
      <c r="N7" s="8"/>
      <c r="O7" s="8"/>
      <c r="P7" s="9">
        <f t="shared" si="0"/>
        <v>874.62</v>
      </c>
      <c r="R7" s="13"/>
    </row>
    <row r="8" spans="1:18" ht="15">
      <c r="A8" s="10" t="s">
        <v>19</v>
      </c>
      <c r="B8" s="11" t="s">
        <v>19</v>
      </c>
      <c r="C8" s="12" t="s">
        <v>20</v>
      </c>
      <c r="D8" s="8">
        <v>403.45</v>
      </c>
      <c r="E8" s="8"/>
      <c r="F8" s="8"/>
      <c r="G8" s="8"/>
      <c r="H8" s="8"/>
      <c r="I8" s="8"/>
      <c r="J8" s="8"/>
      <c r="K8" s="8"/>
      <c r="L8" s="17"/>
      <c r="M8" s="8"/>
      <c r="N8" s="8"/>
      <c r="O8" s="8"/>
      <c r="P8" s="9">
        <f t="shared" si="0"/>
        <v>403.45</v>
      </c>
      <c r="R8" s="13"/>
    </row>
    <row r="9" spans="1:18" ht="15">
      <c r="A9" s="10" t="s">
        <v>21</v>
      </c>
      <c r="B9" s="11" t="s">
        <v>148</v>
      </c>
      <c r="C9" s="11" t="s">
        <v>22</v>
      </c>
      <c r="D9" s="8"/>
      <c r="E9" s="8"/>
      <c r="F9" s="8">
        <v>182.79</v>
      </c>
      <c r="G9" s="8"/>
      <c r="H9" s="8"/>
      <c r="I9" s="8"/>
      <c r="J9" s="8"/>
      <c r="K9" s="8"/>
      <c r="L9" s="17"/>
      <c r="M9" s="8"/>
      <c r="N9" s="8"/>
      <c r="O9" s="8"/>
      <c r="P9" s="9">
        <f t="shared" si="0"/>
        <v>182.79</v>
      </c>
      <c r="R9" s="13"/>
    </row>
    <row r="10" spans="1:18" ht="15">
      <c r="A10" s="10" t="s">
        <v>21</v>
      </c>
      <c r="B10" s="11" t="s">
        <v>148</v>
      </c>
      <c r="C10" s="11" t="s">
        <v>22</v>
      </c>
      <c r="D10" s="8"/>
      <c r="E10" s="8"/>
      <c r="F10" s="8">
        <v>64.23</v>
      </c>
      <c r="G10" s="8"/>
      <c r="H10" s="8"/>
      <c r="I10" s="8"/>
      <c r="J10" s="8"/>
      <c r="K10" s="8"/>
      <c r="L10" s="17"/>
      <c r="M10" s="8"/>
      <c r="N10" s="8"/>
      <c r="O10" s="8"/>
      <c r="P10" s="9">
        <f>SUM(D10:O10)</f>
        <v>64.23</v>
      </c>
      <c r="R10" s="13"/>
    </row>
    <row r="11" spans="1:18" ht="15">
      <c r="A11" s="10" t="s">
        <v>21</v>
      </c>
      <c r="B11" s="11" t="s">
        <v>148</v>
      </c>
      <c r="C11" s="11" t="s">
        <v>22</v>
      </c>
      <c r="D11" s="8"/>
      <c r="E11" s="8"/>
      <c r="F11" s="8">
        <v>14.89</v>
      </c>
      <c r="G11" s="8"/>
      <c r="H11" s="8"/>
      <c r="I11" s="8"/>
      <c r="J11" s="8"/>
      <c r="K11" s="8"/>
      <c r="L11" s="17"/>
      <c r="M11" s="8"/>
      <c r="N11" s="8"/>
      <c r="O11" s="8"/>
      <c r="P11" s="9">
        <f>SUM(D11:O11)</f>
        <v>14.89</v>
      </c>
      <c r="R11" s="13"/>
    </row>
    <row r="12" spans="1:18" ht="15">
      <c r="A12" s="10" t="s">
        <v>146</v>
      </c>
      <c r="B12" s="11" t="s">
        <v>147</v>
      </c>
      <c r="C12" s="11" t="s">
        <v>22</v>
      </c>
      <c r="D12" s="8"/>
      <c r="E12" s="8"/>
      <c r="F12" s="8">
        <v>12.72</v>
      </c>
      <c r="G12" s="8"/>
      <c r="H12" s="8"/>
      <c r="I12" s="8"/>
      <c r="J12" s="8"/>
      <c r="K12" s="8"/>
      <c r="L12" s="17"/>
      <c r="M12" s="8"/>
      <c r="N12" s="8"/>
      <c r="O12" s="8"/>
      <c r="P12" s="9">
        <f t="shared" si="0"/>
        <v>12.72</v>
      </c>
      <c r="R12" s="8"/>
    </row>
    <row r="13" spans="1:18" ht="15">
      <c r="A13" s="10" t="s">
        <v>146</v>
      </c>
      <c r="B13" s="11" t="s">
        <v>147</v>
      </c>
      <c r="C13" s="11" t="s">
        <v>22</v>
      </c>
      <c r="D13" s="8"/>
      <c r="E13" s="8"/>
      <c r="F13" s="8">
        <v>64.23</v>
      </c>
      <c r="G13" s="8"/>
      <c r="H13" s="8"/>
      <c r="I13" s="8"/>
      <c r="J13" s="8"/>
      <c r="K13" s="8"/>
      <c r="L13" s="17"/>
      <c r="M13" s="8"/>
      <c r="N13" s="8"/>
      <c r="O13" s="8"/>
      <c r="P13" s="9">
        <f t="shared" si="0"/>
        <v>64.23</v>
      </c>
      <c r="R13" s="8"/>
    </row>
    <row r="14" spans="1:18" ht="15">
      <c r="A14" s="10" t="s">
        <v>146</v>
      </c>
      <c r="B14" s="11" t="s">
        <v>147</v>
      </c>
      <c r="C14" s="11" t="s">
        <v>22</v>
      </c>
      <c r="D14" s="8"/>
      <c r="E14" s="8"/>
      <c r="F14" s="8">
        <v>86.65</v>
      </c>
      <c r="G14" s="8"/>
      <c r="H14" s="8"/>
      <c r="I14" s="8"/>
      <c r="J14" s="8"/>
      <c r="K14" s="8"/>
      <c r="L14" s="17"/>
      <c r="M14" s="8"/>
      <c r="N14" s="8"/>
      <c r="O14" s="8"/>
      <c r="P14" s="9">
        <f t="shared" si="0"/>
        <v>86.65</v>
      </c>
      <c r="R14" s="13"/>
    </row>
    <row r="15" spans="1:18" ht="30">
      <c r="A15" s="10" t="s">
        <v>126</v>
      </c>
      <c r="B15" s="6" t="s">
        <v>125</v>
      </c>
      <c r="C15" s="11" t="s">
        <v>35</v>
      </c>
      <c r="D15" s="8"/>
      <c r="E15" s="8"/>
      <c r="F15" s="8">
        <v>0.22</v>
      </c>
      <c r="G15" s="8"/>
      <c r="H15" s="8"/>
      <c r="I15" s="8"/>
      <c r="J15" s="8"/>
      <c r="K15" s="8"/>
      <c r="L15" s="17"/>
      <c r="M15" s="8"/>
      <c r="N15" s="8"/>
      <c r="O15" s="8"/>
      <c r="P15" s="9">
        <f>SUM(D15:O15)</f>
        <v>0.22</v>
      </c>
      <c r="R15" s="13"/>
    </row>
    <row r="16" spans="1:18" ht="15">
      <c r="A16" s="10" t="s">
        <v>152</v>
      </c>
      <c r="B16" s="6" t="s">
        <v>153</v>
      </c>
      <c r="C16" s="11" t="s">
        <v>25</v>
      </c>
      <c r="D16" s="8"/>
      <c r="E16" s="8"/>
      <c r="F16" s="8">
        <v>0.08</v>
      </c>
      <c r="G16" s="8"/>
      <c r="H16" s="8"/>
      <c r="I16" s="8"/>
      <c r="J16" s="8"/>
      <c r="K16" s="8"/>
      <c r="L16" s="17"/>
      <c r="M16" s="8"/>
      <c r="N16" s="8"/>
      <c r="O16" s="8"/>
      <c r="P16" s="9">
        <f>SUM(D16:O16)</f>
        <v>0.08</v>
      </c>
      <c r="R16" s="13"/>
    </row>
    <row r="17" spans="1:18" ht="15">
      <c r="A17" s="10" t="s">
        <v>23</v>
      </c>
      <c r="B17" s="11" t="s">
        <v>24</v>
      </c>
      <c r="C17" s="11" t="s">
        <v>25</v>
      </c>
      <c r="D17" s="8"/>
      <c r="E17" s="8"/>
      <c r="F17" s="8">
        <v>0.25</v>
      </c>
      <c r="G17" s="8"/>
      <c r="H17" s="8"/>
      <c r="I17" s="8"/>
      <c r="J17" s="8"/>
      <c r="K17" s="8"/>
      <c r="L17" s="17"/>
      <c r="M17" s="8"/>
      <c r="N17" s="8"/>
      <c r="O17" s="8"/>
      <c r="P17" s="9">
        <f t="shared" si="0"/>
        <v>0.25</v>
      </c>
      <c r="R17" s="13"/>
    </row>
    <row r="18" spans="1:16" ht="15">
      <c r="A18" s="10" t="s">
        <v>27</v>
      </c>
      <c r="B18" s="11" t="s">
        <v>28</v>
      </c>
      <c r="C18" s="11" t="s">
        <v>29</v>
      </c>
      <c r="D18" s="7"/>
      <c r="E18" s="8"/>
      <c r="F18" s="8">
        <v>657.41</v>
      </c>
      <c r="G18" s="8"/>
      <c r="H18" s="8"/>
      <c r="I18" s="8"/>
      <c r="J18" s="8"/>
      <c r="K18" s="8"/>
      <c r="L18" s="17"/>
      <c r="M18" s="8"/>
      <c r="N18" s="8"/>
      <c r="O18" s="8"/>
      <c r="P18" s="9">
        <f t="shared" si="0"/>
        <v>657.41</v>
      </c>
    </row>
    <row r="19" spans="1:16" ht="15">
      <c r="A19" s="23" t="s">
        <v>154</v>
      </c>
      <c r="B19" s="11" t="s">
        <v>113</v>
      </c>
      <c r="C19" s="11" t="s">
        <v>29</v>
      </c>
      <c r="D19" s="8">
        <v>191.9</v>
      </c>
      <c r="E19" s="8"/>
      <c r="F19" s="8"/>
      <c r="G19" s="8"/>
      <c r="H19" s="8"/>
      <c r="I19" s="8"/>
      <c r="J19" s="8"/>
      <c r="K19" s="8"/>
      <c r="L19" s="17"/>
      <c r="M19" s="8"/>
      <c r="N19" s="8"/>
      <c r="O19" s="8"/>
      <c r="P19" s="9">
        <f t="shared" si="0"/>
        <v>191.9</v>
      </c>
    </row>
    <row r="20" spans="1:16" ht="15">
      <c r="A20" s="10" t="s">
        <v>30</v>
      </c>
      <c r="B20" s="11" t="s">
        <v>31</v>
      </c>
      <c r="C20" s="11" t="s">
        <v>32</v>
      </c>
      <c r="D20" s="7"/>
      <c r="E20" s="8"/>
      <c r="F20" s="8">
        <v>544.43</v>
      </c>
      <c r="G20" s="8"/>
      <c r="H20" s="8"/>
      <c r="I20" s="8"/>
      <c r="J20" s="8"/>
      <c r="K20" s="8"/>
      <c r="L20" s="17"/>
      <c r="M20" s="8"/>
      <c r="N20" s="8"/>
      <c r="O20" s="8"/>
      <c r="P20" s="9">
        <f t="shared" si="0"/>
        <v>544.43</v>
      </c>
    </row>
    <row r="21" spans="1:16" ht="15">
      <c r="A21" s="10" t="s">
        <v>33</v>
      </c>
      <c r="B21" s="11" t="s">
        <v>34</v>
      </c>
      <c r="C21" s="11" t="s">
        <v>35</v>
      </c>
      <c r="D21" s="7"/>
      <c r="E21" s="8"/>
      <c r="F21" s="8"/>
      <c r="G21" s="22">
        <v>379.94</v>
      </c>
      <c r="H21" s="8"/>
      <c r="I21" s="8"/>
      <c r="J21" s="8"/>
      <c r="K21" s="8"/>
      <c r="L21" s="22"/>
      <c r="M21" s="8"/>
      <c r="N21" s="8"/>
      <c r="O21" s="8"/>
      <c r="P21" s="9">
        <f>SUM(D21:O21)</f>
        <v>379.94</v>
      </c>
    </row>
    <row r="22" spans="1:16" ht="15">
      <c r="A22" s="10" t="s">
        <v>33</v>
      </c>
      <c r="B22" s="11" t="s">
        <v>34</v>
      </c>
      <c r="C22" s="11" t="s">
        <v>35</v>
      </c>
      <c r="D22" s="7"/>
      <c r="E22" s="8"/>
      <c r="F22" s="8"/>
      <c r="G22" s="8">
        <v>246.84</v>
      </c>
      <c r="H22" s="8"/>
      <c r="I22" s="8"/>
      <c r="J22" s="8"/>
      <c r="K22" s="8"/>
      <c r="L22" s="17"/>
      <c r="M22" s="8"/>
      <c r="N22" s="8"/>
      <c r="O22" s="8"/>
      <c r="P22" s="9">
        <f t="shared" si="0"/>
        <v>246.84</v>
      </c>
    </row>
    <row r="23" spans="1:16" ht="15">
      <c r="A23" s="10" t="s">
        <v>36</v>
      </c>
      <c r="B23" s="11" t="s">
        <v>37</v>
      </c>
      <c r="C23" s="6" t="s">
        <v>18</v>
      </c>
      <c r="D23" s="7"/>
      <c r="E23" s="8">
        <v>787.98</v>
      </c>
      <c r="F23" s="8"/>
      <c r="G23" s="8"/>
      <c r="H23" s="8"/>
      <c r="I23" s="8"/>
      <c r="J23" s="8"/>
      <c r="K23" s="8"/>
      <c r="L23" s="17"/>
      <c r="M23" s="8"/>
      <c r="N23" s="8"/>
      <c r="O23" s="8"/>
      <c r="P23" s="9">
        <f t="shared" si="0"/>
        <v>787.98</v>
      </c>
    </row>
    <row r="24" spans="1:16" ht="15">
      <c r="A24" s="10" t="s">
        <v>38</v>
      </c>
      <c r="B24" s="11" t="s">
        <v>39</v>
      </c>
      <c r="C24" s="11" t="s">
        <v>26</v>
      </c>
      <c r="D24" s="8">
        <v>201.35</v>
      </c>
      <c r="E24" s="8"/>
      <c r="F24" s="8"/>
      <c r="G24" s="8"/>
      <c r="H24" s="8"/>
      <c r="I24" s="8"/>
      <c r="J24" s="8"/>
      <c r="K24" s="8"/>
      <c r="L24" s="17"/>
      <c r="M24" s="17"/>
      <c r="N24" s="17"/>
      <c r="O24" s="8"/>
      <c r="P24" s="9">
        <f t="shared" si="0"/>
        <v>201.35</v>
      </c>
    </row>
    <row r="25" spans="1:18" ht="15">
      <c r="A25" s="14" t="s">
        <v>15</v>
      </c>
      <c r="B25" s="15"/>
      <c r="C25" s="15"/>
      <c r="D25" s="9">
        <f aca="true" t="shared" si="1" ref="D25:O25">SUM(D5:D24)</f>
        <v>2551.12</v>
      </c>
      <c r="E25" s="9">
        <f t="shared" si="1"/>
        <v>1764.95</v>
      </c>
      <c r="F25" s="9">
        <f t="shared" si="1"/>
        <v>1627.9</v>
      </c>
      <c r="G25" s="9">
        <f t="shared" si="1"/>
        <v>626.78</v>
      </c>
      <c r="H25" s="9">
        <f t="shared" si="1"/>
        <v>0</v>
      </c>
      <c r="I25" s="9">
        <f>SUM(I5:I24)</f>
        <v>0</v>
      </c>
      <c r="J25" s="9">
        <f t="shared" si="1"/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  <c r="N25" s="9">
        <f t="shared" si="1"/>
        <v>0</v>
      </c>
      <c r="O25" s="9">
        <f t="shared" si="1"/>
        <v>0</v>
      </c>
      <c r="P25" s="9">
        <f>SUM(P6:P24)</f>
        <v>5593.779999999999</v>
      </c>
      <c r="R25" s="16"/>
    </row>
    <row r="27" spans="1:16" ht="15">
      <c r="A27" s="25" t="s">
        <v>167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">
      <c r="A28" s="1" t="s">
        <v>0</v>
      </c>
      <c r="B28" s="2" t="s">
        <v>1</v>
      </c>
      <c r="C28" s="2" t="s">
        <v>2</v>
      </c>
      <c r="D28" s="3" t="s">
        <v>3</v>
      </c>
      <c r="E28" s="3" t="s">
        <v>4</v>
      </c>
      <c r="F28" s="4" t="s">
        <v>5</v>
      </c>
      <c r="G28" s="4" t="s">
        <v>6</v>
      </c>
      <c r="H28" s="4" t="s">
        <v>7</v>
      </c>
      <c r="I28" s="4" t="s">
        <v>8</v>
      </c>
      <c r="J28" s="4" t="s">
        <v>9</v>
      </c>
      <c r="K28" s="4" t="s">
        <v>10</v>
      </c>
      <c r="L28" s="4" t="s">
        <v>11</v>
      </c>
      <c r="M28" s="4" t="s">
        <v>12</v>
      </c>
      <c r="N28" s="4" t="s">
        <v>13</v>
      </c>
      <c r="O28" s="4" t="s">
        <v>14</v>
      </c>
      <c r="P28" s="4" t="s">
        <v>15</v>
      </c>
    </row>
    <row r="29" spans="1:18" ht="15">
      <c r="A29" s="5" t="s">
        <v>155</v>
      </c>
      <c r="B29" s="12" t="s">
        <v>156</v>
      </c>
      <c r="C29" s="12" t="s">
        <v>52</v>
      </c>
      <c r="D29" s="8">
        <v>100.3</v>
      </c>
      <c r="E29" s="17"/>
      <c r="F29" s="8"/>
      <c r="G29" s="8"/>
      <c r="H29" s="17"/>
      <c r="I29" s="8"/>
      <c r="J29" s="8"/>
      <c r="K29" s="8"/>
      <c r="L29" s="8"/>
      <c r="M29" s="8"/>
      <c r="N29" s="8"/>
      <c r="O29" s="8"/>
      <c r="P29" s="9">
        <f>SUM(D29:O29)</f>
        <v>100.3</v>
      </c>
      <c r="R29" s="13"/>
    </row>
    <row r="30" spans="1:18" ht="15">
      <c r="A30" t="s">
        <v>93</v>
      </c>
      <c r="B30" s="12" t="s">
        <v>94</v>
      </c>
      <c r="C30" s="12" t="s">
        <v>43</v>
      </c>
      <c r="D30" s="8"/>
      <c r="E30" s="8">
        <v>40.8</v>
      </c>
      <c r="F30" s="8"/>
      <c r="G30" s="8"/>
      <c r="H30" s="8"/>
      <c r="I30" s="8"/>
      <c r="J30" s="8"/>
      <c r="K30" s="8"/>
      <c r="L30" s="8"/>
      <c r="N30" s="8"/>
      <c r="O30" s="8"/>
      <c r="P30" s="9">
        <f aca="true" t="shared" si="2" ref="P30:P68">SUM(D30:O30)</f>
        <v>40.8</v>
      </c>
      <c r="R30" s="13"/>
    </row>
    <row r="31" spans="1:18" ht="15">
      <c r="A31" t="s">
        <v>67</v>
      </c>
      <c r="B31" s="12" t="s">
        <v>68</v>
      </c>
      <c r="C31" s="12" t="s">
        <v>18</v>
      </c>
      <c r="E31" s="17"/>
      <c r="F31" s="8"/>
      <c r="G31" s="8"/>
      <c r="H31" s="17"/>
      <c r="I31" s="8"/>
      <c r="J31" s="8"/>
      <c r="K31" s="8"/>
      <c r="L31" s="8"/>
      <c r="M31" s="8"/>
      <c r="N31" s="8"/>
      <c r="O31" s="8"/>
      <c r="P31" s="9">
        <f t="shared" si="2"/>
        <v>0</v>
      </c>
      <c r="R31" s="13"/>
    </row>
    <row r="32" spans="1:18" ht="15">
      <c r="A32" t="s">
        <v>67</v>
      </c>
      <c r="B32" s="12" t="s">
        <v>68</v>
      </c>
      <c r="C32" s="12" t="s">
        <v>18</v>
      </c>
      <c r="D32" s="8"/>
      <c r="E32" s="17"/>
      <c r="G32" s="8"/>
      <c r="H32" s="17"/>
      <c r="I32" s="8"/>
      <c r="J32" s="8"/>
      <c r="K32" s="8"/>
      <c r="L32" s="8"/>
      <c r="M32" s="8"/>
      <c r="N32" s="8"/>
      <c r="O32" s="8"/>
      <c r="P32" s="9">
        <f t="shared" si="2"/>
        <v>0</v>
      </c>
      <c r="R32" s="13"/>
    </row>
    <row r="33" spans="1:18" ht="15">
      <c r="A33" s="21" t="s">
        <v>150</v>
      </c>
      <c r="B33" s="12" t="s">
        <v>151</v>
      </c>
      <c r="C33" s="11" t="s">
        <v>22</v>
      </c>
      <c r="D33" s="8"/>
      <c r="E33" s="17"/>
      <c r="F33" s="8">
        <v>563.55</v>
      </c>
      <c r="G33" s="8"/>
      <c r="H33" s="17"/>
      <c r="I33" s="8"/>
      <c r="J33" s="8"/>
      <c r="K33" s="8"/>
      <c r="L33" s="8"/>
      <c r="M33" s="8"/>
      <c r="N33" s="8"/>
      <c r="O33" s="8"/>
      <c r="P33" s="9">
        <f t="shared" si="2"/>
        <v>563.55</v>
      </c>
      <c r="R33" s="13"/>
    </row>
    <row r="34" spans="1:18" ht="15">
      <c r="A34" t="s">
        <v>129</v>
      </c>
      <c r="B34" s="12" t="s">
        <v>130</v>
      </c>
      <c r="C34" s="11" t="s">
        <v>22</v>
      </c>
      <c r="D34" s="8"/>
      <c r="E34" s="8">
        <v>1183.32</v>
      </c>
      <c r="G34" s="8"/>
      <c r="H34" s="17"/>
      <c r="I34" s="8"/>
      <c r="K34" s="8"/>
      <c r="L34" s="8"/>
      <c r="M34" s="8"/>
      <c r="N34" s="8"/>
      <c r="O34" s="8"/>
      <c r="P34" s="9">
        <f t="shared" si="2"/>
        <v>1183.32</v>
      </c>
      <c r="R34" s="13"/>
    </row>
    <row r="35" spans="1:16" ht="15">
      <c r="A35" t="s">
        <v>86</v>
      </c>
      <c r="B35" s="12" t="s">
        <v>85</v>
      </c>
      <c r="C35" s="12" t="s">
        <v>43</v>
      </c>
      <c r="D35" s="8">
        <v>194.48</v>
      </c>
      <c r="E35" s="8"/>
      <c r="F35" s="8"/>
      <c r="G35" s="8">
        <v>194.48</v>
      </c>
      <c r="H35" s="8"/>
      <c r="I35" s="8"/>
      <c r="J35" s="8"/>
      <c r="K35" s="8"/>
      <c r="L35" s="8"/>
      <c r="M35" s="8"/>
      <c r="N35" s="8"/>
      <c r="O35" s="8"/>
      <c r="P35" s="9">
        <f t="shared" si="2"/>
        <v>388.96</v>
      </c>
    </row>
    <row r="36" spans="1:18" ht="15">
      <c r="A36" t="s">
        <v>41</v>
      </c>
      <c r="B36" s="12" t="s">
        <v>42</v>
      </c>
      <c r="C36" s="11" t="s">
        <v>32</v>
      </c>
      <c r="D36" s="8"/>
      <c r="E36" s="8"/>
      <c r="F36" s="8">
        <v>1874.59</v>
      </c>
      <c r="H36" s="8"/>
      <c r="I36" s="8"/>
      <c r="J36" s="8"/>
      <c r="K36" s="8"/>
      <c r="L36" s="24"/>
      <c r="M36" s="8"/>
      <c r="N36" s="8"/>
      <c r="O36" s="24"/>
      <c r="P36" s="9">
        <f t="shared" si="2"/>
        <v>1874.59</v>
      </c>
      <c r="R36" s="13"/>
    </row>
    <row r="37" spans="1:18" ht="15">
      <c r="A37" t="s">
        <v>41</v>
      </c>
      <c r="B37" s="12" t="s">
        <v>42</v>
      </c>
      <c r="C37" s="11" t="s">
        <v>32</v>
      </c>
      <c r="D37" s="8"/>
      <c r="E37" s="8"/>
      <c r="F37" s="22">
        <v>932.44</v>
      </c>
      <c r="G37" s="17"/>
      <c r="H37" s="8"/>
      <c r="I37" s="17"/>
      <c r="J37" s="8"/>
      <c r="K37" s="8"/>
      <c r="L37" s="24"/>
      <c r="M37" s="8"/>
      <c r="N37" s="8"/>
      <c r="O37" s="24"/>
      <c r="P37" s="9">
        <f t="shared" si="2"/>
        <v>932.44</v>
      </c>
      <c r="R37" s="13"/>
    </row>
    <row r="38" spans="1:18" ht="15">
      <c r="A38" s="21" t="s">
        <v>137</v>
      </c>
      <c r="B38" s="11" t="s">
        <v>118</v>
      </c>
      <c r="C38" s="12" t="s">
        <v>44</v>
      </c>
      <c r="D38" s="8"/>
      <c r="E38" s="8"/>
      <c r="F38" s="17">
        <v>24.13</v>
      </c>
      <c r="G38" s="17"/>
      <c r="H38" s="8"/>
      <c r="I38" s="17"/>
      <c r="J38" s="8"/>
      <c r="K38" s="8"/>
      <c r="L38" s="17"/>
      <c r="M38" s="8"/>
      <c r="N38" s="8"/>
      <c r="O38" s="8"/>
      <c r="P38" s="9">
        <f t="shared" si="2"/>
        <v>24.13</v>
      </c>
      <c r="R38" s="13"/>
    </row>
    <row r="39" spans="1:16" ht="15">
      <c r="A39" t="s">
        <v>71</v>
      </c>
      <c r="B39" s="12" t="s">
        <v>72</v>
      </c>
      <c r="C39" s="12" t="s">
        <v>18</v>
      </c>
      <c r="D39" s="8">
        <v>2008.12</v>
      </c>
      <c r="E39" s="8"/>
      <c r="F39" s="17">
        <v>448.67</v>
      </c>
      <c r="G39" s="17"/>
      <c r="H39" s="8"/>
      <c r="I39" s="8"/>
      <c r="J39" s="8"/>
      <c r="K39" s="8"/>
      <c r="L39" s="8"/>
      <c r="M39" s="8"/>
      <c r="N39" s="8"/>
      <c r="O39" s="8"/>
      <c r="P39" s="9">
        <f t="shared" si="2"/>
        <v>2456.79</v>
      </c>
    </row>
    <row r="40" spans="1:18" ht="15">
      <c r="A40" t="s">
        <v>142</v>
      </c>
      <c r="B40" s="12" t="s">
        <v>143</v>
      </c>
      <c r="C40" s="12" t="s">
        <v>44</v>
      </c>
      <c r="D40" s="8"/>
      <c r="E40" s="17"/>
      <c r="F40" s="17"/>
      <c r="G40" s="17"/>
      <c r="H40" s="20"/>
      <c r="I40" s="8"/>
      <c r="J40" s="8"/>
      <c r="K40" s="8"/>
      <c r="L40" s="13"/>
      <c r="M40" s="8"/>
      <c r="N40" s="8"/>
      <c r="O40" s="8"/>
      <c r="P40" s="9">
        <f t="shared" si="2"/>
        <v>0</v>
      </c>
      <c r="R40" s="13"/>
    </row>
    <row r="41" spans="1:18" ht="15">
      <c r="A41" t="s">
        <v>135</v>
      </c>
      <c r="B41" s="12" t="s">
        <v>136</v>
      </c>
      <c r="C41" s="12" t="s">
        <v>52</v>
      </c>
      <c r="D41" s="8">
        <v>90.78</v>
      </c>
      <c r="E41" s="8"/>
      <c r="F41" s="17"/>
      <c r="G41" s="17"/>
      <c r="H41" s="8"/>
      <c r="I41" s="17"/>
      <c r="J41" s="8"/>
      <c r="K41" s="8"/>
      <c r="L41" s="13"/>
      <c r="M41" s="8"/>
      <c r="N41" s="8"/>
      <c r="O41" s="8"/>
      <c r="P41" s="9">
        <f t="shared" si="2"/>
        <v>90.78</v>
      </c>
      <c r="R41" s="13"/>
    </row>
    <row r="42" spans="1:18" ht="15">
      <c r="A42" t="s">
        <v>45</v>
      </c>
      <c r="B42" s="12" t="s">
        <v>46</v>
      </c>
      <c r="C42" s="11" t="s">
        <v>32</v>
      </c>
      <c r="D42" s="8"/>
      <c r="E42" s="8"/>
      <c r="F42" s="22">
        <v>593.51</v>
      </c>
      <c r="G42" s="17"/>
      <c r="H42" s="8"/>
      <c r="I42" s="17"/>
      <c r="J42" s="8"/>
      <c r="K42" s="8"/>
      <c r="L42" s="24"/>
      <c r="M42" s="8"/>
      <c r="N42" s="8"/>
      <c r="O42" s="24"/>
      <c r="P42" s="9">
        <f t="shared" si="2"/>
        <v>593.51</v>
      </c>
      <c r="R42" s="13"/>
    </row>
    <row r="43" spans="1:18" ht="15">
      <c r="A43" t="s">
        <v>47</v>
      </c>
      <c r="B43" s="12" t="s">
        <v>48</v>
      </c>
      <c r="C43" s="12" t="s">
        <v>49</v>
      </c>
      <c r="D43" s="8">
        <v>441.75</v>
      </c>
      <c r="E43" s="8"/>
      <c r="F43" s="17"/>
      <c r="G43" s="17">
        <v>468</v>
      </c>
      <c r="H43" s="8"/>
      <c r="I43" s="17"/>
      <c r="J43" s="8"/>
      <c r="K43" s="8"/>
      <c r="L43" s="13"/>
      <c r="M43" s="8"/>
      <c r="N43" s="8"/>
      <c r="O43" s="8"/>
      <c r="P43" s="9">
        <f t="shared" si="2"/>
        <v>909.75</v>
      </c>
      <c r="R43" s="13"/>
    </row>
    <row r="44" spans="1:16" ht="15">
      <c r="A44" t="s">
        <v>97</v>
      </c>
      <c r="B44" s="12" t="s">
        <v>98</v>
      </c>
      <c r="C44" s="12" t="s">
        <v>40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>
        <f t="shared" si="2"/>
        <v>0</v>
      </c>
    </row>
    <row r="45" spans="1:18" ht="15">
      <c r="A45" t="s">
        <v>131</v>
      </c>
      <c r="B45" s="12" t="s">
        <v>132</v>
      </c>
      <c r="C45" s="12" t="s">
        <v>18</v>
      </c>
      <c r="D45" s="8"/>
      <c r="E45" s="17"/>
      <c r="F45" s="17"/>
      <c r="G45" s="8">
        <v>76.5</v>
      </c>
      <c r="H45" s="17"/>
      <c r="I45" s="8"/>
      <c r="J45" s="8"/>
      <c r="K45" s="8"/>
      <c r="L45" s="8"/>
      <c r="M45" s="8"/>
      <c r="N45" s="8"/>
      <c r="O45" s="8"/>
      <c r="P45" s="9">
        <f t="shared" si="2"/>
        <v>76.5</v>
      </c>
      <c r="R45" s="13"/>
    </row>
    <row r="46" spans="1:18" ht="15">
      <c r="A46" t="s">
        <v>133</v>
      </c>
      <c r="B46" s="12" t="s">
        <v>134</v>
      </c>
      <c r="C46" s="12" t="s">
        <v>52</v>
      </c>
      <c r="D46" s="8"/>
      <c r="E46" s="17"/>
      <c r="F46" s="17"/>
      <c r="G46" s="17"/>
      <c r="H46" s="17"/>
      <c r="I46" s="8"/>
      <c r="J46" s="8"/>
      <c r="K46" s="8"/>
      <c r="L46" s="8"/>
      <c r="M46" s="8"/>
      <c r="N46" s="8"/>
      <c r="O46" s="8"/>
      <c r="P46" s="9">
        <f t="shared" si="2"/>
        <v>0</v>
      </c>
      <c r="R46" s="13"/>
    </row>
    <row r="47" spans="1:18" ht="15">
      <c r="A47" t="s">
        <v>50</v>
      </c>
      <c r="B47" s="12" t="s">
        <v>51</v>
      </c>
      <c r="C47" s="12" t="s">
        <v>52</v>
      </c>
      <c r="D47" s="8"/>
      <c r="E47" s="8"/>
      <c r="F47" s="17">
        <v>352</v>
      </c>
      <c r="G47" s="17"/>
      <c r="H47" s="8"/>
      <c r="I47" s="17"/>
      <c r="J47" s="8"/>
      <c r="L47" s="8"/>
      <c r="M47" s="8"/>
      <c r="N47" s="8"/>
      <c r="O47" s="22"/>
      <c r="P47" s="9">
        <f t="shared" si="2"/>
        <v>352</v>
      </c>
      <c r="R47" s="13"/>
    </row>
    <row r="48" spans="1:18" ht="15">
      <c r="A48" s="21" t="s">
        <v>119</v>
      </c>
      <c r="B48" s="11" t="s">
        <v>120</v>
      </c>
      <c r="C48" s="12" t="s">
        <v>40</v>
      </c>
      <c r="D48" s="8"/>
      <c r="E48" s="8"/>
      <c r="F48" s="17"/>
      <c r="G48" s="8">
        <v>1496.73</v>
      </c>
      <c r="H48" s="8"/>
      <c r="I48" s="17"/>
      <c r="J48" s="8"/>
      <c r="K48" s="8"/>
      <c r="L48" s="8"/>
      <c r="M48" s="8"/>
      <c r="N48" s="8"/>
      <c r="O48" s="8"/>
      <c r="P48" s="9">
        <f t="shared" si="2"/>
        <v>1496.73</v>
      </c>
      <c r="R48" s="13"/>
    </row>
    <row r="49" spans="1:16" ht="15">
      <c r="A49" t="s">
        <v>53</v>
      </c>
      <c r="B49" s="12" t="s">
        <v>54</v>
      </c>
      <c r="C49" s="12" t="s">
        <v>18</v>
      </c>
      <c r="E49" s="8">
        <v>335.94</v>
      </c>
      <c r="F49" s="17"/>
      <c r="G49" s="17"/>
      <c r="H49" s="8"/>
      <c r="I49" s="17"/>
      <c r="J49" s="8"/>
      <c r="K49" s="8"/>
      <c r="L49" s="13"/>
      <c r="M49" s="8"/>
      <c r="N49" s="8"/>
      <c r="O49" s="8"/>
      <c r="P49" s="9">
        <f t="shared" si="2"/>
        <v>335.94</v>
      </c>
    </row>
    <row r="50" spans="1:16" ht="15">
      <c r="A50" t="s">
        <v>53</v>
      </c>
      <c r="B50" s="12" t="s">
        <v>54</v>
      </c>
      <c r="C50" s="12" t="s">
        <v>18</v>
      </c>
      <c r="E50" s="8">
        <v>86.95</v>
      </c>
      <c r="F50" s="17"/>
      <c r="G50" s="17"/>
      <c r="H50" s="8"/>
      <c r="I50" s="17"/>
      <c r="J50" s="8"/>
      <c r="K50" s="8"/>
      <c r="L50" s="13"/>
      <c r="M50" s="8"/>
      <c r="N50" s="8"/>
      <c r="O50" s="8"/>
      <c r="P50" s="9">
        <f t="shared" si="2"/>
        <v>86.95</v>
      </c>
    </row>
    <row r="51" spans="1:16" ht="15">
      <c r="A51" t="s">
        <v>121</v>
      </c>
      <c r="B51" s="12" t="s">
        <v>122</v>
      </c>
      <c r="C51" s="12" t="s">
        <v>52</v>
      </c>
      <c r="D51" s="8">
        <v>272.27</v>
      </c>
      <c r="E51" s="8"/>
      <c r="F51" s="17"/>
      <c r="G51" s="17">
        <v>273.58</v>
      </c>
      <c r="H51" s="8"/>
      <c r="I51" s="17"/>
      <c r="J51" s="8"/>
      <c r="K51" s="8"/>
      <c r="L51" s="13"/>
      <c r="M51" s="8"/>
      <c r="N51" s="8"/>
      <c r="O51" s="8"/>
      <c r="P51" s="9">
        <f t="shared" si="2"/>
        <v>545.8499999999999</v>
      </c>
    </row>
    <row r="52" spans="1:16" ht="15">
      <c r="A52" t="s">
        <v>55</v>
      </c>
      <c r="B52" s="12" t="s">
        <v>56</v>
      </c>
      <c r="C52" s="12" t="s">
        <v>43</v>
      </c>
      <c r="D52" s="8"/>
      <c r="E52" s="8"/>
      <c r="F52" s="22">
        <v>154.5</v>
      </c>
      <c r="G52" s="17"/>
      <c r="H52" s="8"/>
      <c r="I52" s="22"/>
      <c r="J52" s="8"/>
      <c r="K52" s="8"/>
      <c r="L52" s="22"/>
      <c r="M52" s="8"/>
      <c r="N52" s="8"/>
      <c r="O52" s="8"/>
      <c r="P52" s="9">
        <f t="shared" si="2"/>
        <v>154.5</v>
      </c>
    </row>
    <row r="53" spans="1:16" ht="15">
      <c r="A53" t="s">
        <v>55</v>
      </c>
      <c r="B53" s="12" t="s">
        <v>56</v>
      </c>
      <c r="C53" s="12" t="s">
        <v>43</v>
      </c>
      <c r="D53" s="8"/>
      <c r="E53" s="8"/>
      <c r="F53" s="17">
        <v>63.75</v>
      </c>
      <c r="G53" s="17"/>
      <c r="H53" s="8"/>
      <c r="I53" s="17"/>
      <c r="J53" s="8"/>
      <c r="K53" s="8"/>
      <c r="L53" s="22"/>
      <c r="M53" s="8"/>
      <c r="N53" s="8"/>
      <c r="O53" s="8"/>
      <c r="P53" s="9">
        <f t="shared" si="2"/>
        <v>63.75</v>
      </c>
    </row>
    <row r="54" spans="1:16" ht="15">
      <c r="A54" t="s">
        <v>83</v>
      </c>
      <c r="B54" s="12" t="s">
        <v>84</v>
      </c>
      <c r="C54" s="12" t="s">
        <v>49</v>
      </c>
      <c r="D54" s="8"/>
      <c r="E54" s="8"/>
      <c r="F54" s="17">
        <v>296.22</v>
      </c>
      <c r="G54" s="17"/>
      <c r="H54" s="8"/>
      <c r="I54" s="17"/>
      <c r="J54" s="8"/>
      <c r="K54" s="8"/>
      <c r="L54" s="17"/>
      <c r="M54" s="8"/>
      <c r="N54" s="8"/>
      <c r="O54" s="17"/>
      <c r="P54" s="9">
        <f t="shared" si="2"/>
        <v>296.22</v>
      </c>
    </row>
    <row r="55" spans="1:16" ht="15">
      <c r="A55" t="s">
        <v>160</v>
      </c>
      <c r="B55" s="12" t="s">
        <v>159</v>
      </c>
      <c r="C55" s="12" t="s">
        <v>18</v>
      </c>
      <c r="D55" s="8"/>
      <c r="E55" s="8"/>
      <c r="F55" s="17">
        <v>113.13</v>
      </c>
      <c r="G55" s="17"/>
      <c r="H55" s="8"/>
      <c r="I55" s="17"/>
      <c r="J55" s="8"/>
      <c r="K55" s="8"/>
      <c r="L55" s="8"/>
      <c r="M55" s="8"/>
      <c r="N55" s="8"/>
      <c r="O55" s="8"/>
      <c r="P55" s="9">
        <f t="shared" si="2"/>
        <v>113.13</v>
      </c>
    </row>
    <row r="56" spans="1:18" ht="15">
      <c r="A56" t="s">
        <v>57</v>
      </c>
      <c r="B56" s="12" t="s">
        <v>58</v>
      </c>
      <c r="C56" s="12" t="s">
        <v>44</v>
      </c>
      <c r="D56" s="17">
        <v>227.38</v>
      </c>
      <c r="E56" s="8"/>
      <c r="F56" s="17"/>
      <c r="G56" s="8">
        <v>228.01</v>
      </c>
      <c r="H56" s="8"/>
      <c r="I56" s="8"/>
      <c r="J56" s="17"/>
      <c r="K56" s="8"/>
      <c r="L56" s="13"/>
      <c r="M56" s="8"/>
      <c r="N56" s="8"/>
      <c r="O56" s="8"/>
      <c r="P56" s="9">
        <f t="shared" si="2"/>
        <v>455.39</v>
      </c>
      <c r="R56" s="13"/>
    </row>
    <row r="57" spans="1:18" ht="15">
      <c r="A57" t="s">
        <v>161</v>
      </c>
      <c r="B57" s="12" t="s">
        <v>162</v>
      </c>
      <c r="C57" s="12" t="s">
        <v>43</v>
      </c>
      <c r="D57" s="17"/>
      <c r="E57" s="8"/>
      <c r="F57" s="17">
        <v>159.37</v>
      </c>
      <c r="G57" s="17"/>
      <c r="H57" s="8"/>
      <c r="I57" s="8"/>
      <c r="J57" s="17"/>
      <c r="K57" s="8"/>
      <c r="L57" s="8"/>
      <c r="M57" s="8"/>
      <c r="N57" s="8"/>
      <c r="O57" s="24"/>
      <c r="P57" s="9">
        <f t="shared" si="2"/>
        <v>159.37</v>
      </c>
      <c r="R57" s="13"/>
    </row>
    <row r="58" spans="1:18" ht="15">
      <c r="A58" t="s">
        <v>65</v>
      </c>
      <c r="B58" s="12" t="s">
        <v>66</v>
      </c>
      <c r="C58" s="12" t="s">
        <v>49</v>
      </c>
      <c r="D58" s="17"/>
      <c r="E58" s="8">
        <v>215.6</v>
      </c>
      <c r="F58" s="17"/>
      <c r="G58" s="17"/>
      <c r="H58" s="8"/>
      <c r="I58" s="8"/>
      <c r="J58" s="17"/>
      <c r="K58" s="8"/>
      <c r="L58" s="13"/>
      <c r="M58" s="8"/>
      <c r="N58" s="8"/>
      <c r="O58" s="8"/>
      <c r="P58" s="9">
        <f t="shared" si="2"/>
        <v>215.6</v>
      </c>
      <c r="R58" s="13"/>
    </row>
    <row r="59" spans="1:18" ht="15" customHeight="1">
      <c r="A59" s="21" t="s">
        <v>168</v>
      </c>
      <c r="B59" s="12" t="s">
        <v>112</v>
      </c>
      <c r="C59" s="12" t="s">
        <v>40</v>
      </c>
      <c r="D59" s="8"/>
      <c r="E59" s="8"/>
      <c r="F59" s="8">
        <v>254.77</v>
      </c>
      <c r="G59" s="17"/>
      <c r="H59" s="8"/>
      <c r="I59" s="8"/>
      <c r="J59" s="17"/>
      <c r="K59" s="8"/>
      <c r="L59" s="8"/>
      <c r="M59" s="8"/>
      <c r="N59" s="8"/>
      <c r="O59" s="8"/>
      <c r="P59" s="9">
        <f t="shared" si="2"/>
        <v>254.77</v>
      </c>
      <c r="R59" s="13"/>
    </row>
    <row r="60" spans="1:18" ht="15">
      <c r="A60" s="21" t="s">
        <v>123</v>
      </c>
      <c r="B60" s="12" t="s">
        <v>124</v>
      </c>
      <c r="C60" s="12" t="s">
        <v>49</v>
      </c>
      <c r="D60" s="8"/>
      <c r="E60" s="8"/>
      <c r="F60" s="17">
        <v>77.52</v>
      </c>
      <c r="G60" s="17"/>
      <c r="H60" s="8"/>
      <c r="I60" s="8"/>
      <c r="J60" s="17"/>
      <c r="K60" s="8"/>
      <c r="L60" s="8"/>
      <c r="M60" s="8"/>
      <c r="N60" s="8"/>
      <c r="O60" s="8"/>
      <c r="P60" s="9">
        <f t="shared" si="2"/>
        <v>77.52</v>
      </c>
      <c r="R60" s="13"/>
    </row>
    <row r="61" spans="1:18" ht="15">
      <c r="A61" t="s">
        <v>79</v>
      </c>
      <c r="B61" s="12" t="s">
        <v>80</v>
      </c>
      <c r="C61" s="12" t="s">
        <v>49</v>
      </c>
      <c r="D61" s="8"/>
      <c r="E61" s="8"/>
      <c r="F61" s="17">
        <v>270.73</v>
      </c>
      <c r="G61" s="17"/>
      <c r="H61" s="8"/>
      <c r="I61" s="17"/>
      <c r="K61" s="8"/>
      <c r="L61" s="17"/>
      <c r="M61" s="8"/>
      <c r="N61" s="8"/>
      <c r="O61" s="22"/>
      <c r="P61" s="9">
        <f t="shared" si="2"/>
        <v>270.73</v>
      </c>
      <c r="R61" s="13"/>
    </row>
    <row r="62" spans="1:18" ht="15">
      <c r="A62" s="21" t="s">
        <v>157</v>
      </c>
      <c r="B62" s="12" t="s">
        <v>158</v>
      </c>
      <c r="C62" s="12" t="s">
        <v>52</v>
      </c>
      <c r="D62" s="8">
        <v>37.19</v>
      </c>
      <c r="E62" s="17"/>
      <c r="F62" s="17"/>
      <c r="G62" s="17"/>
      <c r="H62" s="17"/>
      <c r="I62" s="8"/>
      <c r="J62" s="8"/>
      <c r="K62" s="8"/>
      <c r="L62" s="13"/>
      <c r="M62" s="8"/>
      <c r="N62" s="8"/>
      <c r="O62" s="8"/>
      <c r="P62" s="9">
        <f t="shared" si="2"/>
        <v>37.19</v>
      </c>
      <c r="R62" s="13"/>
    </row>
    <row r="63" spans="1:18" ht="15">
      <c r="A63" s="21" t="s">
        <v>157</v>
      </c>
      <c r="B63" s="12" t="s">
        <v>158</v>
      </c>
      <c r="C63" s="12" t="s">
        <v>52</v>
      </c>
      <c r="D63" s="8">
        <v>18.2</v>
      </c>
      <c r="E63" s="17"/>
      <c r="F63" s="17"/>
      <c r="G63" s="17"/>
      <c r="H63" s="17"/>
      <c r="I63" s="8"/>
      <c r="J63" s="8"/>
      <c r="K63" s="8"/>
      <c r="L63" s="13"/>
      <c r="M63" s="8"/>
      <c r="N63" s="8"/>
      <c r="O63" s="8"/>
      <c r="P63" s="9">
        <f>SUM(D63:O63)</f>
        <v>18.2</v>
      </c>
      <c r="R63" s="13"/>
    </row>
    <row r="64" spans="1:18" ht="15">
      <c r="A64" s="21" t="s">
        <v>169</v>
      </c>
      <c r="B64" s="12" t="s">
        <v>170</v>
      </c>
      <c r="C64" s="12" t="s">
        <v>43</v>
      </c>
      <c r="D64" s="8"/>
      <c r="E64" s="17"/>
      <c r="F64" s="17"/>
      <c r="G64" s="17"/>
      <c r="H64" s="17"/>
      <c r="I64" s="8"/>
      <c r="J64" s="8"/>
      <c r="K64" s="8"/>
      <c r="L64" s="13"/>
      <c r="M64" s="8"/>
      <c r="N64" s="8"/>
      <c r="O64" s="8"/>
      <c r="P64" s="9">
        <f>SUM(D64:O64)</f>
        <v>0</v>
      </c>
      <c r="R64" s="13"/>
    </row>
    <row r="65" spans="1:18" ht="15">
      <c r="A65" t="s">
        <v>127</v>
      </c>
      <c r="B65" s="12" t="s">
        <v>128</v>
      </c>
      <c r="C65" s="12" t="s">
        <v>18</v>
      </c>
      <c r="D65" s="8"/>
      <c r="E65" s="17"/>
      <c r="F65" s="17">
        <v>112.71</v>
      </c>
      <c r="G65" s="17"/>
      <c r="H65" s="17"/>
      <c r="I65" s="8"/>
      <c r="J65" s="8"/>
      <c r="K65" s="8"/>
      <c r="L65" s="8"/>
      <c r="M65" s="8"/>
      <c r="N65" s="8"/>
      <c r="O65" s="8"/>
      <c r="P65" s="9">
        <f t="shared" si="2"/>
        <v>112.71</v>
      </c>
      <c r="R65" s="13"/>
    </row>
    <row r="66" spans="1:18" ht="15">
      <c r="A66" t="s">
        <v>59</v>
      </c>
      <c r="B66" s="12" t="s">
        <v>60</v>
      </c>
      <c r="C66" s="12" t="s">
        <v>49</v>
      </c>
      <c r="D66" s="17">
        <v>212.7</v>
      </c>
      <c r="E66" s="8"/>
      <c r="F66" s="17"/>
      <c r="G66" s="8">
        <v>232.81</v>
      </c>
      <c r="H66" s="8"/>
      <c r="I66" s="17"/>
      <c r="J66" s="8"/>
      <c r="K66" s="8"/>
      <c r="L66" s="8"/>
      <c r="M66" s="8"/>
      <c r="N66" s="8"/>
      <c r="O66" s="8"/>
      <c r="P66" s="9">
        <f t="shared" si="2"/>
        <v>445.51</v>
      </c>
      <c r="R66" s="13"/>
    </row>
    <row r="67" spans="1:18" ht="15">
      <c r="A67" t="s">
        <v>144</v>
      </c>
      <c r="B67" s="12" t="s">
        <v>145</v>
      </c>
      <c r="C67" s="12" t="s">
        <v>52</v>
      </c>
      <c r="D67" s="17"/>
      <c r="E67" s="8">
        <v>17</v>
      </c>
      <c r="F67" s="17"/>
      <c r="G67" s="17"/>
      <c r="H67" s="8"/>
      <c r="I67" s="17"/>
      <c r="J67" s="8"/>
      <c r="K67" s="8"/>
      <c r="L67" s="8"/>
      <c r="M67" s="8"/>
      <c r="N67" s="8"/>
      <c r="O67" s="8"/>
      <c r="P67" s="9">
        <f t="shared" si="2"/>
        <v>17</v>
      </c>
      <c r="R67" s="13"/>
    </row>
    <row r="68" spans="1:18" ht="15">
      <c r="A68" t="s">
        <v>163</v>
      </c>
      <c r="B68" s="12" t="s">
        <v>164</v>
      </c>
      <c r="C68" s="12" t="s">
        <v>43</v>
      </c>
      <c r="D68" s="17"/>
      <c r="E68" s="8"/>
      <c r="F68" s="17"/>
      <c r="G68" s="17"/>
      <c r="H68" s="8"/>
      <c r="I68" s="17"/>
      <c r="J68" s="8"/>
      <c r="K68" s="8"/>
      <c r="L68" s="8"/>
      <c r="M68" s="8"/>
      <c r="N68" s="8"/>
      <c r="O68" s="8"/>
      <c r="P68" s="9">
        <f t="shared" si="2"/>
        <v>0</v>
      </c>
      <c r="R68" s="13"/>
    </row>
    <row r="69" spans="1:18" ht="15">
      <c r="A69" s="18" t="s">
        <v>15</v>
      </c>
      <c r="B69" s="4"/>
      <c r="C69" s="4"/>
      <c r="D69" s="9">
        <f aca="true" t="shared" si="3" ref="D69:P69">SUM(D29:D68)</f>
        <v>3603.1699999999996</v>
      </c>
      <c r="E69" s="9">
        <f t="shared" si="3"/>
        <v>1879.61</v>
      </c>
      <c r="F69" s="9">
        <f t="shared" si="3"/>
        <v>6291.590000000001</v>
      </c>
      <c r="G69" s="9">
        <f t="shared" si="3"/>
        <v>2970.11</v>
      </c>
      <c r="H69" s="9">
        <f t="shared" si="3"/>
        <v>0</v>
      </c>
      <c r="I69" s="9">
        <f t="shared" si="3"/>
        <v>0</v>
      </c>
      <c r="J69" s="9">
        <f t="shared" si="3"/>
        <v>0</v>
      </c>
      <c r="K69" s="9">
        <f t="shared" si="3"/>
        <v>0</v>
      </c>
      <c r="L69" s="9">
        <f t="shared" si="3"/>
        <v>0</v>
      </c>
      <c r="M69" s="9">
        <f t="shared" si="3"/>
        <v>0</v>
      </c>
      <c r="N69" s="9">
        <f t="shared" si="3"/>
        <v>0</v>
      </c>
      <c r="O69" s="9">
        <f t="shared" si="3"/>
        <v>0</v>
      </c>
      <c r="P69" s="9">
        <f t="shared" si="3"/>
        <v>14744.48</v>
      </c>
      <c r="R69" s="13"/>
    </row>
    <row r="71" spans="1:16" ht="15">
      <c r="A71" s="25" t="s">
        <v>61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3" spans="1:16" ht="15">
      <c r="A73" s="25" t="s">
        <v>166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5">
      <c r="A74" s="1" t="s">
        <v>0</v>
      </c>
      <c r="B74" s="2" t="s">
        <v>1</v>
      </c>
      <c r="C74" s="2" t="s">
        <v>2</v>
      </c>
      <c r="D74" s="3" t="s">
        <v>3</v>
      </c>
      <c r="E74" s="3" t="s">
        <v>4</v>
      </c>
      <c r="F74" s="19" t="s">
        <v>5</v>
      </c>
      <c r="G74" s="19" t="s">
        <v>6</v>
      </c>
      <c r="H74" s="19" t="s">
        <v>7</v>
      </c>
      <c r="I74" s="19" t="s">
        <v>8</v>
      </c>
      <c r="J74" s="19" t="s">
        <v>9</v>
      </c>
      <c r="K74" s="19" t="s">
        <v>10</v>
      </c>
      <c r="L74" s="19" t="s">
        <v>11</v>
      </c>
      <c r="M74" s="19" t="s">
        <v>12</v>
      </c>
      <c r="N74" s="19" t="s">
        <v>13</v>
      </c>
      <c r="O74" s="19" t="s">
        <v>14</v>
      </c>
      <c r="P74" s="19" t="s">
        <v>15</v>
      </c>
    </row>
    <row r="75" spans="1:18" ht="15">
      <c r="A75" s="10" t="s">
        <v>62</v>
      </c>
      <c r="B75" s="11" t="s">
        <v>149</v>
      </c>
      <c r="C75" s="12" t="s">
        <v>49</v>
      </c>
      <c r="D75" s="7"/>
      <c r="E75" s="8"/>
      <c r="F75" s="8"/>
      <c r="G75" s="8"/>
      <c r="H75" s="8"/>
      <c r="I75" s="8"/>
      <c r="J75" s="8"/>
      <c r="L75" s="8"/>
      <c r="M75" s="8"/>
      <c r="N75" s="8"/>
      <c r="O75" s="8"/>
      <c r="P75" s="9">
        <f aca="true" t="shared" si="4" ref="P75:P89">SUM(D75:O75)</f>
        <v>0</v>
      </c>
      <c r="R75" s="13"/>
    </row>
    <row r="76" spans="1:18" ht="15">
      <c r="A76" s="10" t="s">
        <v>89</v>
      </c>
      <c r="B76" s="11" t="s">
        <v>90</v>
      </c>
      <c r="C76" s="6" t="s">
        <v>18</v>
      </c>
      <c r="D76" s="7"/>
      <c r="E76" s="8">
        <v>1082.67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9">
        <f t="shared" si="4"/>
        <v>1082.67</v>
      </c>
      <c r="R76" s="13"/>
    </row>
    <row r="77" spans="1:18" ht="15">
      <c r="A77" s="10" t="s">
        <v>19</v>
      </c>
      <c r="B77" s="11" t="s">
        <v>19</v>
      </c>
      <c r="C77" s="12" t="s">
        <v>20</v>
      </c>
      <c r="D77" s="8">
        <v>719.82</v>
      </c>
      <c r="E77" s="8"/>
      <c r="F77" s="8"/>
      <c r="G77" s="8"/>
      <c r="H77" s="8"/>
      <c r="J77" s="8"/>
      <c r="K77" s="8"/>
      <c r="M77" s="8"/>
      <c r="N77" s="8"/>
      <c r="O77" s="8"/>
      <c r="P77" s="9">
        <f t="shared" si="4"/>
        <v>719.82</v>
      </c>
      <c r="R77" s="13"/>
    </row>
    <row r="78" spans="1:18" ht="15">
      <c r="A78" s="10" t="s">
        <v>21</v>
      </c>
      <c r="B78" s="11" t="s">
        <v>148</v>
      </c>
      <c r="C78" s="11" t="s">
        <v>22</v>
      </c>
      <c r="D78" s="8"/>
      <c r="E78" s="8"/>
      <c r="F78" s="8">
        <v>80.1</v>
      </c>
      <c r="G78" s="8"/>
      <c r="H78" s="8"/>
      <c r="I78" s="8"/>
      <c r="J78" s="8"/>
      <c r="L78" s="8"/>
      <c r="M78" s="8"/>
      <c r="N78" s="8"/>
      <c r="O78" s="8"/>
      <c r="P78" s="9">
        <f t="shared" si="4"/>
        <v>80.1</v>
      </c>
      <c r="R78" s="13"/>
    </row>
    <row r="79" spans="1:18" ht="15">
      <c r="A79" s="10" t="s">
        <v>146</v>
      </c>
      <c r="B79" s="11" t="s">
        <v>147</v>
      </c>
      <c r="C79" s="11" t="s">
        <v>22</v>
      </c>
      <c r="D79" s="8"/>
      <c r="E79" s="8"/>
      <c r="F79" s="8">
        <v>65.85</v>
      </c>
      <c r="G79" s="8"/>
      <c r="H79" s="8"/>
      <c r="I79" s="8"/>
      <c r="J79" s="8"/>
      <c r="L79" s="8"/>
      <c r="M79" s="8"/>
      <c r="N79" s="8"/>
      <c r="O79" s="8"/>
      <c r="P79" s="9">
        <f t="shared" si="4"/>
        <v>65.85</v>
      </c>
      <c r="R79" s="13"/>
    </row>
    <row r="80" spans="1:18" ht="30">
      <c r="A80" s="10" t="s">
        <v>126</v>
      </c>
      <c r="B80" s="6" t="s">
        <v>125</v>
      </c>
      <c r="C80" s="11" t="s">
        <v>35</v>
      </c>
      <c r="D80" s="8"/>
      <c r="E80" s="8"/>
      <c r="F80" s="8">
        <v>0.43</v>
      </c>
      <c r="G80" s="8"/>
      <c r="H80" s="8"/>
      <c r="I80" s="8"/>
      <c r="J80" s="8"/>
      <c r="L80" s="8"/>
      <c r="M80" s="8"/>
      <c r="N80" s="8"/>
      <c r="O80" s="8"/>
      <c r="P80" s="9">
        <f>SUM(D80:O80)</f>
        <v>0.43</v>
      </c>
      <c r="R80" s="13"/>
    </row>
    <row r="81" spans="1:18" ht="15">
      <c r="A81" s="10" t="s">
        <v>78</v>
      </c>
      <c r="B81" s="11" t="s">
        <v>76</v>
      </c>
      <c r="C81" s="11" t="s">
        <v>77</v>
      </c>
      <c r="D81" s="8"/>
      <c r="E81" s="8"/>
      <c r="F81" s="8">
        <v>528.7</v>
      </c>
      <c r="H81" s="8"/>
      <c r="I81" s="8"/>
      <c r="J81" s="8"/>
      <c r="L81" s="8"/>
      <c r="M81" s="8"/>
      <c r="N81" s="8"/>
      <c r="O81" s="8"/>
      <c r="P81" s="9">
        <f t="shared" si="4"/>
        <v>528.7</v>
      </c>
      <c r="R81" s="13"/>
    </row>
    <row r="82" spans="1:18" ht="30">
      <c r="A82" s="10" t="s">
        <v>110</v>
      </c>
      <c r="B82" s="11" t="s">
        <v>111</v>
      </c>
      <c r="C82" s="11" t="s">
        <v>77</v>
      </c>
      <c r="D82" s="8"/>
      <c r="E82" s="8"/>
      <c r="F82" s="8">
        <v>51.66</v>
      </c>
      <c r="H82" s="8"/>
      <c r="I82" s="8"/>
      <c r="J82" s="8"/>
      <c r="L82" s="8"/>
      <c r="M82" s="8"/>
      <c r="N82" s="8"/>
      <c r="O82" s="8"/>
      <c r="P82" s="9">
        <f>SUM(D82:O82)</f>
        <v>51.66</v>
      </c>
      <c r="R82" s="13"/>
    </row>
    <row r="83" spans="1:18" ht="15">
      <c r="A83" s="10" t="s">
        <v>81</v>
      </c>
      <c r="B83" s="11" t="s">
        <v>82</v>
      </c>
      <c r="C83" s="11" t="s">
        <v>75</v>
      </c>
      <c r="D83" s="8"/>
      <c r="E83" s="8"/>
      <c r="F83" s="8">
        <v>389.72</v>
      </c>
      <c r="H83" s="8"/>
      <c r="I83" s="8"/>
      <c r="J83" s="8"/>
      <c r="L83" s="8"/>
      <c r="M83" s="8"/>
      <c r="N83" s="8"/>
      <c r="O83" s="8"/>
      <c r="P83" s="9">
        <f t="shared" si="4"/>
        <v>389.72</v>
      </c>
      <c r="R83" s="13"/>
    </row>
    <row r="84" spans="1:18" ht="15">
      <c r="A84" s="10" t="s">
        <v>116</v>
      </c>
      <c r="B84" s="11" t="s">
        <v>117</v>
      </c>
      <c r="C84" s="11" t="s">
        <v>75</v>
      </c>
      <c r="D84" s="8"/>
      <c r="E84" s="8"/>
      <c r="F84" s="8">
        <v>93.46</v>
      </c>
      <c r="H84" s="8"/>
      <c r="I84" s="8"/>
      <c r="J84" s="8"/>
      <c r="L84" s="8"/>
      <c r="M84" s="8"/>
      <c r="N84" s="8"/>
      <c r="O84" s="8"/>
      <c r="P84" s="9">
        <f t="shared" si="4"/>
        <v>93.46</v>
      </c>
      <c r="R84" s="13"/>
    </row>
    <row r="85" spans="1:18" ht="15" customHeight="1">
      <c r="A85" s="10" t="s">
        <v>91</v>
      </c>
      <c r="B85" s="11" t="s">
        <v>92</v>
      </c>
      <c r="C85" s="6" t="s">
        <v>18</v>
      </c>
      <c r="D85" s="8">
        <v>1253.7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9">
        <f t="shared" si="4"/>
        <v>1253.7</v>
      </c>
      <c r="R85" s="13"/>
    </row>
    <row r="86" spans="1:18" ht="15">
      <c r="A86" s="10" t="s">
        <v>27</v>
      </c>
      <c r="B86" s="11" t="s">
        <v>28</v>
      </c>
      <c r="C86" s="11" t="s">
        <v>29</v>
      </c>
      <c r="D86" s="7"/>
      <c r="E86" s="8"/>
      <c r="F86" s="8">
        <v>361.66</v>
      </c>
      <c r="G86" s="8"/>
      <c r="H86" s="8"/>
      <c r="I86" s="8"/>
      <c r="J86" s="8"/>
      <c r="L86" s="8"/>
      <c r="M86" s="8"/>
      <c r="N86" s="8"/>
      <c r="O86" s="8"/>
      <c r="P86" s="9">
        <f t="shared" si="4"/>
        <v>361.66</v>
      </c>
      <c r="R86" s="13"/>
    </row>
    <row r="87" spans="1:18" ht="15">
      <c r="A87" s="10" t="s">
        <v>73</v>
      </c>
      <c r="B87" s="11" t="s">
        <v>74</v>
      </c>
      <c r="C87" s="11" t="s">
        <v>75</v>
      </c>
      <c r="D87" s="7"/>
      <c r="E87" s="8">
        <v>464.22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9">
        <f t="shared" si="4"/>
        <v>464.22</v>
      </c>
      <c r="R87" s="13"/>
    </row>
    <row r="88" spans="1:18" ht="15">
      <c r="A88" s="10" t="s">
        <v>30</v>
      </c>
      <c r="B88" s="11" t="s">
        <v>31</v>
      </c>
      <c r="C88" s="11" t="s">
        <v>32</v>
      </c>
      <c r="D88" s="7"/>
      <c r="F88" s="8">
        <v>858.27</v>
      </c>
      <c r="I88" s="8"/>
      <c r="J88" s="8"/>
      <c r="K88" s="8"/>
      <c r="L88" s="8"/>
      <c r="M88" s="8"/>
      <c r="N88" s="8"/>
      <c r="O88" s="8"/>
      <c r="P88" s="9">
        <f>SUM(D88:O88)</f>
        <v>858.27</v>
      </c>
      <c r="R88" s="13"/>
    </row>
    <row r="89" spans="1:16" ht="15">
      <c r="A89" t="s">
        <v>63</v>
      </c>
      <c r="B89" s="12" t="s">
        <v>64</v>
      </c>
      <c r="C89" s="6" t="s">
        <v>18</v>
      </c>
      <c r="D89" s="8">
        <v>1027.14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9">
        <f t="shared" si="4"/>
        <v>1027.14</v>
      </c>
    </row>
    <row r="90" spans="1:16" ht="15">
      <c r="A90" s="14" t="s">
        <v>15</v>
      </c>
      <c r="B90" s="15"/>
      <c r="C90" s="15"/>
      <c r="D90" s="16">
        <f aca="true" t="shared" si="5" ref="D90:O90">SUM(D75:D89)</f>
        <v>3000.66</v>
      </c>
      <c r="E90" s="16">
        <f t="shared" si="5"/>
        <v>1546.89</v>
      </c>
      <c r="F90" s="16">
        <f t="shared" si="5"/>
        <v>2429.8500000000004</v>
      </c>
      <c r="G90" s="16">
        <f t="shared" si="5"/>
        <v>0</v>
      </c>
      <c r="H90" s="16">
        <f t="shared" si="5"/>
        <v>0</v>
      </c>
      <c r="I90" s="16">
        <f t="shared" si="5"/>
        <v>0</v>
      </c>
      <c r="J90" s="16">
        <f t="shared" si="5"/>
        <v>0</v>
      </c>
      <c r="K90" s="16">
        <f t="shared" si="5"/>
        <v>0</v>
      </c>
      <c r="L90" s="16">
        <f>SUM(L75:L89)</f>
        <v>0</v>
      </c>
      <c r="M90" s="16">
        <f t="shared" si="5"/>
        <v>0</v>
      </c>
      <c r="N90" s="16">
        <f t="shared" si="5"/>
        <v>0</v>
      </c>
      <c r="O90" s="16">
        <f t="shared" si="5"/>
        <v>0</v>
      </c>
      <c r="P90" s="9">
        <f>SUM(D90:O90)</f>
        <v>6977.400000000001</v>
      </c>
    </row>
    <row r="91" spans="1:16" ht="15">
      <c r="A91" s="14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9"/>
    </row>
    <row r="92" spans="1:16" ht="15">
      <c r="A92" s="25" t="s">
        <v>167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6" ht="15">
      <c r="A93" s="1" t="s">
        <v>0</v>
      </c>
      <c r="B93" s="2" t="s">
        <v>1</v>
      </c>
      <c r="C93" s="2" t="s">
        <v>2</v>
      </c>
      <c r="D93" s="3" t="s">
        <v>3</v>
      </c>
      <c r="E93" s="3" t="s">
        <v>4</v>
      </c>
      <c r="F93" s="19" t="s">
        <v>5</v>
      </c>
      <c r="G93" s="19" t="s">
        <v>6</v>
      </c>
      <c r="H93" s="19" t="s">
        <v>7</v>
      </c>
      <c r="I93" s="19" t="s">
        <v>8</v>
      </c>
      <c r="J93" s="19" t="s">
        <v>9</v>
      </c>
      <c r="K93" s="19" t="s">
        <v>10</v>
      </c>
      <c r="L93" s="19" t="s">
        <v>11</v>
      </c>
      <c r="M93" s="19" t="s">
        <v>12</v>
      </c>
      <c r="N93" s="19" t="s">
        <v>13</v>
      </c>
      <c r="O93" s="19" t="s">
        <v>14</v>
      </c>
      <c r="P93" s="19" t="s">
        <v>15</v>
      </c>
    </row>
    <row r="94" spans="1:16" ht="15">
      <c r="A94" t="s">
        <v>93</v>
      </c>
      <c r="B94" s="12" t="s">
        <v>94</v>
      </c>
      <c r="C94" s="12" t="s">
        <v>43</v>
      </c>
      <c r="D94" s="8"/>
      <c r="E94" s="8">
        <v>248.48</v>
      </c>
      <c r="F94" s="8"/>
      <c r="G94" s="8"/>
      <c r="H94" s="8"/>
      <c r="I94" s="8"/>
      <c r="J94" s="8"/>
      <c r="K94" s="8"/>
      <c r="L94" s="8"/>
      <c r="N94" s="8"/>
      <c r="O94" s="8"/>
      <c r="P94" s="9">
        <f aca="true" t="shared" si="6" ref="P94:P120">SUM(D94:O94)</f>
        <v>248.48</v>
      </c>
    </row>
    <row r="95" spans="1:16" ht="15">
      <c r="A95" t="s">
        <v>138</v>
      </c>
      <c r="B95" s="12" t="s">
        <v>139</v>
      </c>
      <c r="C95" s="12" t="s">
        <v>49</v>
      </c>
      <c r="D95" s="8">
        <v>140</v>
      </c>
      <c r="E95" s="8"/>
      <c r="F95" s="8"/>
      <c r="G95" s="8">
        <v>140</v>
      </c>
      <c r="H95" s="8"/>
      <c r="I95" s="8"/>
      <c r="J95" s="8"/>
      <c r="K95" s="8"/>
      <c r="L95" s="8"/>
      <c r="M95" s="8"/>
      <c r="N95" s="8"/>
      <c r="O95" s="8"/>
      <c r="P95" s="9">
        <f>SUM(D95:O95)</f>
        <v>280</v>
      </c>
    </row>
    <row r="96" spans="1:16" ht="15">
      <c r="A96" s="21" t="s">
        <v>99</v>
      </c>
      <c r="B96" s="12" t="s">
        <v>100</v>
      </c>
      <c r="C96" s="12" t="s">
        <v>52</v>
      </c>
      <c r="D96" s="8"/>
      <c r="E96" s="8"/>
      <c r="F96" s="8"/>
      <c r="G96" s="8">
        <v>349.65</v>
      </c>
      <c r="H96" s="8"/>
      <c r="I96" s="8"/>
      <c r="J96" s="8"/>
      <c r="K96" s="8"/>
      <c r="L96" s="8"/>
      <c r="M96" s="8"/>
      <c r="N96" s="8"/>
      <c r="O96" s="8"/>
      <c r="P96" s="9">
        <f t="shared" si="6"/>
        <v>349.65</v>
      </c>
    </row>
    <row r="97" spans="1:18" ht="15">
      <c r="A97" t="s">
        <v>67</v>
      </c>
      <c r="B97" s="12" t="s">
        <v>68</v>
      </c>
      <c r="C97" s="12" t="s">
        <v>18</v>
      </c>
      <c r="D97" s="8"/>
      <c r="E97" s="17"/>
      <c r="F97" s="8"/>
      <c r="G97" s="8"/>
      <c r="H97" s="17"/>
      <c r="I97" s="8"/>
      <c r="J97" s="8"/>
      <c r="K97" s="8"/>
      <c r="L97" s="8"/>
      <c r="M97" s="8"/>
      <c r="N97" s="8"/>
      <c r="O97" s="8"/>
      <c r="P97" s="9">
        <f t="shared" si="6"/>
        <v>0</v>
      </c>
      <c r="R97" s="13"/>
    </row>
    <row r="98" spans="1:18" ht="15">
      <c r="A98" t="s">
        <v>67</v>
      </c>
      <c r="B98" s="12" t="s">
        <v>68</v>
      </c>
      <c r="C98" s="12" t="s">
        <v>18</v>
      </c>
      <c r="D98" s="8"/>
      <c r="E98" s="17"/>
      <c r="F98" s="8"/>
      <c r="G98" s="8"/>
      <c r="H98" s="17"/>
      <c r="I98" s="8"/>
      <c r="J98" s="8"/>
      <c r="K98" s="8"/>
      <c r="L98" s="8"/>
      <c r="M98" s="8"/>
      <c r="N98" s="8"/>
      <c r="O98" s="8"/>
      <c r="P98" s="9">
        <f t="shared" si="6"/>
        <v>0</v>
      </c>
      <c r="R98" s="13"/>
    </row>
    <row r="99" spans="1:16" ht="15">
      <c r="A99" t="s">
        <v>86</v>
      </c>
      <c r="B99" s="12" t="s">
        <v>85</v>
      </c>
      <c r="C99" s="12" t="s">
        <v>43</v>
      </c>
      <c r="D99" s="8">
        <v>371.96</v>
      </c>
      <c r="E99" s="8"/>
      <c r="F99" s="8"/>
      <c r="G99" s="8">
        <v>372.64</v>
      </c>
      <c r="H99" s="8"/>
      <c r="I99" s="8"/>
      <c r="J99" s="8"/>
      <c r="K99" s="8"/>
      <c r="L99" s="8"/>
      <c r="M99" s="8"/>
      <c r="N99" s="8"/>
      <c r="O99" s="8"/>
      <c r="P99" s="9">
        <f t="shared" si="6"/>
        <v>744.5999999999999</v>
      </c>
    </row>
    <row r="100" spans="1:18" ht="15">
      <c r="A100" s="21" t="s">
        <v>106</v>
      </c>
      <c r="B100" s="12" t="s">
        <v>107</v>
      </c>
      <c r="C100" s="12" t="s">
        <v>40</v>
      </c>
      <c r="D100" s="8"/>
      <c r="E100" s="8">
        <v>67.03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9">
        <f t="shared" si="6"/>
        <v>67.03</v>
      </c>
      <c r="R100" s="13"/>
    </row>
    <row r="101" spans="1:16" ht="15">
      <c r="A101" t="s">
        <v>41</v>
      </c>
      <c r="B101" s="12" t="s">
        <v>42</v>
      </c>
      <c r="C101" s="11" t="s">
        <v>32</v>
      </c>
      <c r="D101" s="8"/>
      <c r="E101" s="8"/>
      <c r="F101" s="8">
        <v>462.76</v>
      </c>
      <c r="G101" s="8"/>
      <c r="H101" s="8"/>
      <c r="I101" s="17"/>
      <c r="J101" s="8"/>
      <c r="K101" s="8"/>
      <c r="L101" s="8"/>
      <c r="M101" s="8"/>
      <c r="N101" s="8"/>
      <c r="O101" s="8"/>
      <c r="P101" s="9">
        <f t="shared" si="6"/>
        <v>462.76</v>
      </c>
    </row>
    <row r="102" spans="1:16" ht="15">
      <c r="A102" t="s">
        <v>71</v>
      </c>
      <c r="B102" s="12" t="s">
        <v>72</v>
      </c>
      <c r="C102" s="12" t="s">
        <v>18</v>
      </c>
      <c r="D102" s="8">
        <v>1481.55</v>
      </c>
      <c r="E102" s="8"/>
      <c r="F102" s="8">
        <v>331.38</v>
      </c>
      <c r="G102" s="8"/>
      <c r="H102" s="8"/>
      <c r="I102" s="8"/>
      <c r="J102" s="8"/>
      <c r="K102" s="8"/>
      <c r="L102" s="8"/>
      <c r="M102" s="8"/>
      <c r="N102" s="8"/>
      <c r="O102" s="8"/>
      <c r="P102" s="9">
        <f t="shared" si="6"/>
        <v>1812.9299999999998</v>
      </c>
    </row>
    <row r="103" spans="1:16" ht="15">
      <c r="A103" t="s">
        <v>102</v>
      </c>
      <c r="B103" s="12" t="s">
        <v>103</v>
      </c>
      <c r="C103" s="12" t="s">
        <v>49</v>
      </c>
      <c r="D103" s="8">
        <v>68.4</v>
      </c>
      <c r="E103" s="8"/>
      <c r="F103" s="8"/>
      <c r="G103" s="8"/>
      <c r="H103" s="8"/>
      <c r="I103" s="8"/>
      <c r="J103" s="8"/>
      <c r="L103" s="8"/>
      <c r="M103" s="8"/>
      <c r="N103" s="8"/>
      <c r="O103" s="8"/>
      <c r="P103" s="9">
        <f t="shared" si="6"/>
        <v>68.4</v>
      </c>
    </row>
    <row r="104" spans="1:16" ht="15">
      <c r="A104" t="s">
        <v>101</v>
      </c>
      <c r="B104" s="12" t="s">
        <v>46</v>
      </c>
      <c r="C104" s="11" t="s">
        <v>32</v>
      </c>
      <c r="D104" s="8"/>
      <c r="E104" s="8"/>
      <c r="F104" s="8">
        <v>360.15</v>
      </c>
      <c r="G104" s="8"/>
      <c r="H104" s="8"/>
      <c r="I104" s="8"/>
      <c r="J104" s="8"/>
      <c r="K104" s="8"/>
      <c r="L104" s="8"/>
      <c r="M104" s="8"/>
      <c r="N104" s="8"/>
      <c r="O104" s="8"/>
      <c r="P104" s="9">
        <f>SUM(D104:O104)</f>
        <v>360.15</v>
      </c>
    </row>
    <row r="105" spans="1:16" ht="15">
      <c r="A105" t="s">
        <v>69</v>
      </c>
      <c r="B105" s="12" t="s">
        <v>70</v>
      </c>
      <c r="C105" s="12" t="s">
        <v>49</v>
      </c>
      <c r="D105" s="8">
        <v>501.23</v>
      </c>
      <c r="E105" s="8"/>
      <c r="F105" s="8"/>
      <c r="G105" s="8">
        <v>502.3</v>
      </c>
      <c r="H105" s="8"/>
      <c r="I105" s="8"/>
      <c r="J105" s="8"/>
      <c r="K105" s="8"/>
      <c r="L105" s="8"/>
      <c r="M105" s="8"/>
      <c r="N105" s="8"/>
      <c r="O105" s="8"/>
      <c r="P105" s="9">
        <f t="shared" si="6"/>
        <v>1003.53</v>
      </c>
    </row>
    <row r="106" spans="1:16" ht="15">
      <c r="A106" t="s">
        <v>95</v>
      </c>
      <c r="B106" s="12" t="s">
        <v>96</v>
      </c>
      <c r="C106" s="12" t="s">
        <v>40</v>
      </c>
      <c r="D106" s="8"/>
      <c r="E106" s="8"/>
      <c r="F106" s="8">
        <v>20.4</v>
      </c>
      <c r="G106" s="8"/>
      <c r="H106" s="8"/>
      <c r="I106" s="8"/>
      <c r="J106" s="8"/>
      <c r="K106" s="8"/>
      <c r="L106" s="8"/>
      <c r="M106" s="8"/>
      <c r="N106" s="8"/>
      <c r="O106" s="8"/>
      <c r="P106" s="9">
        <f t="shared" si="6"/>
        <v>20.4</v>
      </c>
    </row>
    <row r="107" spans="1:16" ht="15">
      <c r="A107" t="s">
        <v>87</v>
      </c>
      <c r="B107" s="12" t="s">
        <v>88</v>
      </c>
      <c r="C107" s="12" t="s">
        <v>18</v>
      </c>
      <c r="D107" s="8"/>
      <c r="E107" s="8"/>
      <c r="F107" s="8">
        <v>446.47</v>
      </c>
      <c r="G107" s="8"/>
      <c r="H107" s="8"/>
      <c r="I107" s="8"/>
      <c r="J107" s="8"/>
      <c r="K107" s="8"/>
      <c r="L107" s="8"/>
      <c r="M107" s="8"/>
      <c r="N107" s="8"/>
      <c r="O107" s="8"/>
      <c r="P107" s="9">
        <f t="shared" si="6"/>
        <v>446.47</v>
      </c>
    </row>
    <row r="108" spans="1:16" ht="15">
      <c r="A108" t="s">
        <v>97</v>
      </c>
      <c r="B108" s="12" t="s">
        <v>98</v>
      </c>
      <c r="C108" s="12" t="s">
        <v>40</v>
      </c>
      <c r="D108" s="8">
        <v>34</v>
      </c>
      <c r="E108" s="8"/>
      <c r="F108" s="8"/>
      <c r="G108" s="8"/>
      <c r="H108" s="8"/>
      <c r="I108" s="8"/>
      <c r="J108" s="8"/>
      <c r="L108" s="8"/>
      <c r="M108" s="8"/>
      <c r="N108" s="8"/>
      <c r="O108" s="8"/>
      <c r="P108" s="9">
        <f t="shared" si="6"/>
        <v>34</v>
      </c>
    </row>
    <row r="109" spans="1:16" ht="15">
      <c r="A109" t="s">
        <v>140</v>
      </c>
      <c r="B109" s="12" t="s">
        <v>141</v>
      </c>
      <c r="C109" s="12" t="s">
        <v>44</v>
      </c>
      <c r="D109" s="8"/>
      <c r="E109" s="8"/>
      <c r="F109" s="8">
        <v>578.25</v>
      </c>
      <c r="G109" s="8"/>
      <c r="H109" s="8"/>
      <c r="I109" s="8"/>
      <c r="J109" s="8"/>
      <c r="K109" s="8"/>
      <c r="L109" s="8"/>
      <c r="M109" s="8"/>
      <c r="N109" s="8"/>
      <c r="O109" s="8"/>
      <c r="P109" s="9">
        <f>SUM(D109:O109)</f>
        <v>578.25</v>
      </c>
    </row>
    <row r="110" spans="1:16" ht="15">
      <c r="A110" t="s">
        <v>131</v>
      </c>
      <c r="B110" s="12" t="s">
        <v>132</v>
      </c>
      <c r="C110" s="12" t="s">
        <v>18</v>
      </c>
      <c r="D110" s="8"/>
      <c r="E110" s="17"/>
      <c r="F110" s="8"/>
      <c r="G110" s="8">
        <v>90</v>
      </c>
      <c r="H110" s="17"/>
      <c r="I110" s="8"/>
      <c r="J110" s="8"/>
      <c r="K110" s="8"/>
      <c r="L110" s="8"/>
      <c r="M110" s="8"/>
      <c r="N110" s="8"/>
      <c r="O110" s="8"/>
      <c r="P110" s="9">
        <f t="shared" si="6"/>
        <v>90</v>
      </c>
    </row>
    <row r="111" spans="1:16" ht="15">
      <c r="A111" s="5" t="s">
        <v>50</v>
      </c>
      <c r="B111" s="12" t="s">
        <v>51</v>
      </c>
      <c r="C111" s="12" t="s">
        <v>52</v>
      </c>
      <c r="D111" s="8"/>
      <c r="F111" s="8">
        <v>133.52</v>
      </c>
      <c r="G111" s="8"/>
      <c r="H111" s="8"/>
      <c r="I111" s="8"/>
      <c r="J111" s="8"/>
      <c r="K111" s="8"/>
      <c r="L111" s="8"/>
      <c r="M111" s="8"/>
      <c r="N111" s="8"/>
      <c r="O111" s="8"/>
      <c r="P111" s="9">
        <f t="shared" si="6"/>
        <v>133.52</v>
      </c>
    </row>
    <row r="112" spans="1:16" ht="15">
      <c r="A112" t="s">
        <v>53</v>
      </c>
      <c r="B112" s="12" t="s">
        <v>54</v>
      </c>
      <c r="C112" s="12" t="s">
        <v>18</v>
      </c>
      <c r="D112" s="8"/>
      <c r="E112" s="8">
        <v>168.3</v>
      </c>
      <c r="F112" s="8"/>
      <c r="G112" s="8"/>
      <c r="H112" s="8"/>
      <c r="I112" s="8"/>
      <c r="J112" s="8"/>
      <c r="K112" s="8"/>
      <c r="L112" s="8"/>
      <c r="N112" s="8"/>
      <c r="O112" s="8"/>
      <c r="P112" s="9">
        <f t="shared" si="6"/>
        <v>168.3</v>
      </c>
    </row>
    <row r="113" spans="1:16" ht="15">
      <c r="A113" t="s">
        <v>114</v>
      </c>
      <c r="B113" s="12" t="s">
        <v>115</v>
      </c>
      <c r="C113" s="12" t="s">
        <v>49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">
        <f t="shared" si="6"/>
        <v>0</v>
      </c>
    </row>
    <row r="114" spans="1:16" ht="15">
      <c r="A114" t="s">
        <v>83</v>
      </c>
      <c r="B114" s="12" t="s">
        <v>84</v>
      </c>
      <c r="C114" s="12" t="s">
        <v>49</v>
      </c>
      <c r="D114" s="8"/>
      <c r="E114" s="8"/>
      <c r="F114" s="8">
        <v>180.63</v>
      </c>
      <c r="G114" s="8"/>
      <c r="H114" s="8"/>
      <c r="I114" s="8"/>
      <c r="J114" s="8"/>
      <c r="K114" s="8"/>
      <c r="L114" s="8"/>
      <c r="M114" s="8"/>
      <c r="N114" s="8"/>
      <c r="O114" s="8"/>
      <c r="P114" s="9">
        <f t="shared" si="6"/>
        <v>180.63</v>
      </c>
    </row>
    <row r="115" spans="1:16" ht="15">
      <c r="A115" s="21" t="s">
        <v>108</v>
      </c>
      <c r="B115" s="12" t="s">
        <v>109</v>
      </c>
      <c r="C115" s="12" t="s">
        <v>40</v>
      </c>
      <c r="D115" s="8"/>
      <c r="E115" s="8"/>
      <c r="F115" s="8">
        <v>58.67</v>
      </c>
      <c r="G115" s="8"/>
      <c r="H115" s="8"/>
      <c r="I115" s="8"/>
      <c r="J115" s="8"/>
      <c r="K115" s="8"/>
      <c r="L115" s="8"/>
      <c r="M115" s="8"/>
      <c r="N115" s="8"/>
      <c r="O115" s="8"/>
      <c r="P115" s="9">
        <f t="shared" si="6"/>
        <v>58.67</v>
      </c>
    </row>
    <row r="116" spans="1:16" ht="15">
      <c r="A116" t="s">
        <v>65</v>
      </c>
      <c r="B116" s="12" t="s">
        <v>66</v>
      </c>
      <c r="C116" s="12" t="s">
        <v>49</v>
      </c>
      <c r="D116" s="8"/>
      <c r="E116" s="8">
        <v>391.6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9">
        <f t="shared" si="6"/>
        <v>391.6</v>
      </c>
    </row>
    <row r="117" spans="1:16" ht="15">
      <c r="A117" s="10" t="s">
        <v>168</v>
      </c>
      <c r="B117" s="12" t="s">
        <v>112</v>
      </c>
      <c r="C117" s="12" t="s">
        <v>40</v>
      </c>
      <c r="D117" s="8"/>
      <c r="E117" s="8"/>
      <c r="F117" s="8">
        <v>214.15</v>
      </c>
      <c r="G117" s="8"/>
      <c r="H117" s="8"/>
      <c r="I117" s="8"/>
      <c r="J117" s="8"/>
      <c r="K117" s="8"/>
      <c r="L117" s="8"/>
      <c r="M117" s="8"/>
      <c r="N117" s="8"/>
      <c r="O117" s="8"/>
      <c r="P117" s="9">
        <f>SUM(D117:O117)</f>
        <v>214.15</v>
      </c>
    </row>
    <row r="118" spans="1:16" ht="15">
      <c r="A118" t="s">
        <v>79</v>
      </c>
      <c r="B118" s="12" t="s">
        <v>80</v>
      </c>
      <c r="C118" s="12" t="s">
        <v>49</v>
      </c>
      <c r="D118" s="8"/>
      <c r="F118" s="8">
        <v>154.7</v>
      </c>
      <c r="G118" s="8"/>
      <c r="H118" s="8"/>
      <c r="I118" s="8"/>
      <c r="J118" s="8"/>
      <c r="K118" s="8"/>
      <c r="L118" s="8"/>
      <c r="M118" s="8"/>
      <c r="N118" s="8"/>
      <c r="O118" s="8"/>
      <c r="P118" s="9">
        <f t="shared" si="6"/>
        <v>154.7</v>
      </c>
    </row>
    <row r="119" spans="1:16" ht="15">
      <c r="A119" t="s">
        <v>104</v>
      </c>
      <c r="B119" s="12" t="s">
        <v>105</v>
      </c>
      <c r="C119" s="12" t="s">
        <v>29</v>
      </c>
      <c r="D119" s="8"/>
      <c r="E119" s="8"/>
      <c r="F119" s="8"/>
      <c r="G119" s="8">
        <v>271.7</v>
      </c>
      <c r="H119" s="8"/>
      <c r="I119" s="8"/>
      <c r="J119" s="8"/>
      <c r="K119" s="8"/>
      <c r="L119" s="8"/>
      <c r="M119" s="8"/>
      <c r="N119" s="8"/>
      <c r="O119" s="8"/>
      <c r="P119" s="9">
        <f t="shared" si="6"/>
        <v>271.7</v>
      </c>
    </row>
    <row r="120" spans="1:16" ht="15">
      <c r="A120" t="s">
        <v>59</v>
      </c>
      <c r="B120" s="12" t="s">
        <v>60</v>
      </c>
      <c r="C120" s="12" t="s">
        <v>49</v>
      </c>
      <c r="D120" s="8">
        <v>244.53</v>
      </c>
      <c r="E120" s="8"/>
      <c r="F120" s="8"/>
      <c r="G120" s="8">
        <v>267.68</v>
      </c>
      <c r="H120" s="8"/>
      <c r="I120" s="8"/>
      <c r="J120" s="8"/>
      <c r="K120" s="8"/>
      <c r="L120" s="8"/>
      <c r="M120" s="8"/>
      <c r="N120" s="8"/>
      <c r="O120" s="8"/>
      <c r="P120" s="9">
        <f t="shared" si="6"/>
        <v>512.21</v>
      </c>
    </row>
    <row r="121" spans="1:16" ht="15">
      <c r="A121" s="14" t="s">
        <v>15</v>
      </c>
      <c r="B121" s="15"/>
      <c r="C121" s="15"/>
      <c r="D121" s="16">
        <f aca="true" t="shared" si="7" ref="D121:O121">SUM(D94:D120)</f>
        <v>2841.67</v>
      </c>
      <c r="E121" s="16">
        <f t="shared" si="7"/>
        <v>875.4100000000001</v>
      </c>
      <c r="F121" s="16">
        <f t="shared" si="7"/>
        <v>2941.08</v>
      </c>
      <c r="G121" s="16">
        <f t="shared" si="7"/>
        <v>1993.97</v>
      </c>
      <c r="H121" s="16">
        <f t="shared" si="7"/>
        <v>0</v>
      </c>
      <c r="I121" s="16">
        <f t="shared" si="7"/>
        <v>0</v>
      </c>
      <c r="J121" s="16">
        <f t="shared" si="7"/>
        <v>0</v>
      </c>
      <c r="K121" s="16">
        <f t="shared" si="7"/>
        <v>0</v>
      </c>
      <c r="L121" s="16">
        <f t="shared" si="7"/>
        <v>0</v>
      </c>
      <c r="M121" s="16">
        <f t="shared" si="7"/>
        <v>0</v>
      </c>
      <c r="N121" s="16">
        <f t="shared" si="7"/>
        <v>0</v>
      </c>
      <c r="O121" s="16">
        <f t="shared" si="7"/>
        <v>0</v>
      </c>
      <c r="P121" s="9">
        <f>SUM(D121:O121)</f>
        <v>8652.13</v>
      </c>
    </row>
  </sheetData>
  <sheetProtection/>
  <mergeCells count="6">
    <mergeCell ref="A92:P92"/>
    <mergeCell ref="A1:P1"/>
    <mergeCell ref="A3:P3"/>
    <mergeCell ref="A27:P27"/>
    <mergeCell ref="A71:P71"/>
    <mergeCell ref="A73:P73"/>
  </mergeCells>
  <printOptions horizontalCentered="1"/>
  <pageMargins left="0.7" right="0.7" top="0.75" bottom="0.75" header="0.3" footer="0.3"/>
  <pageSetup fitToHeight="2" horizontalDpi="600" verticalDpi="600" orientation="landscape" scale="50" r:id="rId1"/>
  <rowBreaks count="1" manualBreakCount="1">
    <brk id="7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2020-08-01T18:38:53Z</cp:lastPrinted>
  <dcterms:created xsi:type="dcterms:W3CDTF">2018-01-02T01:40:59Z</dcterms:created>
  <dcterms:modified xsi:type="dcterms:W3CDTF">2024-04-09T15:59:39Z</dcterms:modified>
  <cp:category/>
  <cp:version/>
  <cp:contentType/>
  <cp:contentStatus/>
</cp:coreProperties>
</file>